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1_1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F22" i="1" l="1"/>
  <c r="G22" i="1" s="1"/>
  <c r="H22" i="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H32" i="1" l="1"/>
  <c r="F32" i="1"/>
  <c r="G32" i="1" s="1"/>
  <c r="A33" i="1"/>
  <c r="F33" i="1" l="1"/>
  <c r="G33" i="1" s="1"/>
  <c r="H33" i="1"/>
  <c r="A34" i="1"/>
  <c r="H34" i="1" l="1"/>
  <c r="F34" i="1"/>
  <c r="G34" i="1" s="1"/>
  <c r="A35" i="1"/>
  <c r="F35" i="1" l="1"/>
  <c r="G35" i="1" s="1"/>
  <c r="H35" i="1"/>
  <c r="A36" i="1"/>
  <c r="H36" i="1" l="1"/>
  <c r="F36" i="1"/>
  <c r="G36" i="1" s="1"/>
  <c r="A37" i="1"/>
  <c r="F37" i="1" l="1"/>
  <c r="G37" i="1" s="1"/>
  <c r="H37" i="1"/>
  <c r="A38" i="1"/>
  <c r="H38" i="1" l="1"/>
  <c r="F38" i="1"/>
  <c r="G38" i="1" s="1"/>
  <c r="A39" i="1"/>
  <c r="F39" i="1" l="1"/>
  <c r="G39" i="1" s="1"/>
  <c r="H39" i="1"/>
  <c r="A40" i="1"/>
  <c r="H40" i="1" l="1"/>
  <c r="F40" i="1"/>
  <c r="G40" i="1" s="1"/>
  <c r="A41" i="1"/>
  <c r="F41" i="1" l="1"/>
  <c r="G41" i="1" s="1"/>
  <c r="H41" i="1"/>
  <c r="A42" i="1"/>
  <c r="H42" i="1" l="1"/>
  <c r="F42" i="1"/>
  <c r="G42" i="1" s="1"/>
  <c r="A43" i="1"/>
  <c r="F43" i="1" l="1"/>
  <c r="G43" i="1" s="1"/>
  <c r="H43" i="1"/>
  <c r="A44" i="1"/>
  <c r="H44" i="1" l="1"/>
  <c r="F44" i="1"/>
  <c r="G44" i="1" s="1"/>
  <c r="A45" i="1"/>
  <c r="F45" i="1" l="1"/>
  <c r="G45" i="1" s="1"/>
  <c r="H45" i="1"/>
  <c r="A46" i="1"/>
  <c r="F46" i="1" l="1"/>
  <c r="G46" i="1" s="1"/>
  <c r="H46" i="1"/>
  <c r="A47" i="1"/>
  <c r="F47" i="1" l="1"/>
  <c r="G47" i="1" s="1"/>
  <c r="H47" i="1"/>
  <c r="A48" i="1"/>
  <c r="H48" i="1" l="1"/>
  <c r="F48" i="1"/>
  <c r="G48" i="1" s="1"/>
  <c r="A49" i="1"/>
  <c r="F49" i="1" l="1"/>
  <c r="G49" i="1" s="1"/>
  <c r="H49" i="1"/>
  <c r="A50" i="1"/>
  <c r="H50" i="1" l="1"/>
  <c r="F50" i="1"/>
  <c r="G50" i="1" s="1"/>
  <c r="A51" i="1"/>
  <c r="F51" i="1" l="1"/>
  <c r="G51" i="1" s="1"/>
  <c r="H51" i="1"/>
  <c r="A52" i="1"/>
  <c r="H52" i="1" l="1"/>
  <c r="F52" i="1"/>
  <c r="G52" i="1" s="1"/>
  <c r="A53" i="1"/>
  <c r="A54" i="1" l="1"/>
  <c r="A55" i="1" l="1"/>
  <c r="A56" i="1" l="1"/>
  <c r="A57" i="1" l="1"/>
  <c r="A58" i="1" l="1"/>
  <c r="A59" i="1" l="1"/>
  <c r="A60" i="1" l="1"/>
  <c r="A61" i="1" l="1"/>
  <c r="A62" i="1" l="1"/>
</calcChain>
</file>

<file path=xl/sharedStrings.xml><?xml version="1.0" encoding="utf-8"?>
<sst xmlns="http://schemas.openxmlformats.org/spreadsheetml/2006/main" count="519" uniqueCount="257">
  <si>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</si>
  <si>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</si>
  <si>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</si>
  <si>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</si>
  <si>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</si>
  <si>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</si>
  <si>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</si>
  <si>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</si>
  <si>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</si>
  <si>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</si>
  <si>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</si>
  <si>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</si>
  <si>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</si>
  <si>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</si>
  <si>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</si>
  <si>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</si>
  <si>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</si>
  <si>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</si>
  <si>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</si>
  <si>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</si>
  <si>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</si>
  <si>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</si>
  <si>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</si>
  <si>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</si>
  <si>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</si>
  <si>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</si>
  <si>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</si>
  <si>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</si>
  <si>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</si>
  <si>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</si>
  <si>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</si>
  <si>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</si>
  <si>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</si>
  <si>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</si>
  <si>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</si>
  <si>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</si>
  <si>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</si>
  <si>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</si>
  <si>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</si>
  <si>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</si>
  <si>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</si>
  <si>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</si>
  <si>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</si>
  <si>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</si>
  <si>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</si>
  <si>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</si>
  <si>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</si>
  <si>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</si>
  <si>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</si>
  <si>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</si>
  <si>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</si>
  <si>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</si>
  <si>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</si>
  <si>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</si>
  <si>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</si>
  <si>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</si>
  <si>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</si>
  <si>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</si>
  <si>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</si>
  <si>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</si>
  <si>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</si>
  <si>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</si>
  <si>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</si>
  <si>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</si>
  <si>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</si>
  <si>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</si>
  <si>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</si>
  <si>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</si>
  <si>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</si>
  <si>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</si>
  <si>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</si>
  <si>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</si>
  <si>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</si>
  <si>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</si>
  <si>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</si>
  <si>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</si>
  <si>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</si>
  <si>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</si>
  <si>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</si>
  <si>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</si>
  <si>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</si>
  <si>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</si>
  <si>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</si>
  <si>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</si>
  <si>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</si>
  <si>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</si>
  <si>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</si>
  <si>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</si>
  <si>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</si>
  <si>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</si>
  <si>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</si>
  <si>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</si>
  <si>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</si>
  <si>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</si>
  <si>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</si>
  <si>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</si>
  <si>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</si>
  <si>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</si>
  <si>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</si>
  <si>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</si>
  <si>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</si>
  <si>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</si>
  <si>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</si>
  <si>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</si>
  <si>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</si>
  <si>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</si>
  <si>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</si>
  <si>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</si>
  <si>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</si>
  <si>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</si>
  <si>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</si>
  <si>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</si>
  <si>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</si>
  <si>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</si>
  <si>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</si>
  <si>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</si>
  <si>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</si>
  <si>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</si>
  <si>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</si>
  <si>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</si>
  <si>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</si>
  <si>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</si>
  <si>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</si>
  <si>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</si>
  <si>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</si>
  <si>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</si>
  <si>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</si>
  <si>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</si>
  <si>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</si>
  <si>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</si>
  <si>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</si>
  <si>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</si>
  <si>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</si>
  <si>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</si>
  <si>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</si>
  <si>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</si>
  <si>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</si>
  <si>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</si>
  <si>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</si>
  <si>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</si>
  <si>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</si>
  <si>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</si>
  <si>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</si>
  <si>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</si>
  <si>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</si>
  <si>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</si>
  <si>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</si>
  <si>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</si>
  <si>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</si>
  <si>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</si>
  <si>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</si>
  <si>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</si>
  <si>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</si>
  <si>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</si>
  <si>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</si>
  <si>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</si>
  <si>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</si>
  <si>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</si>
  <si>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</si>
  <si>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</si>
  <si>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</si>
  <si>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</si>
  <si>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</si>
  <si>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</si>
  <si>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</si>
  <si>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</si>
  <si>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</si>
  <si>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</si>
  <si>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</si>
  <si>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</si>
  <si>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</si>
  <si>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</si>
  <si>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</si>
  <si>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</si>
  <si>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</si>
  <si>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</si>
  <si>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</si>
  <si>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</si>
  <si>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</si>
  <si>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</si>
  <si>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</si>
  <si>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</si>
  <si>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</si>
  <si>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</si>
  <si>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</si>
  <si>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</si>
  <si>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</si>
  <si>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carbohidratos, los lípidos y las proteínas</t>
  </si>
  <si>
    <t>Lyz Marcela Bernal Gómez</t>
  </si>
  <si>
    <t>Cuaderno de Estudio</t>
  </si>
  <si>
    <t>Código shutterstock  200428865</t>
  </si>
  <si>
    <t>Fotografía</t>
  </si>
  <si>
    <t>CN_11_15_CO</t>
  </si>
  <si>
    <t xml:space="preserve">Ver descripción y observaciones </t>
  </si>
  <si>
    <t>Ilustración</t>
  </si>
  <si>
    <t>Ilustrar igual a la imagen guía. La figura rectangular es un espejo, darle identidad como tal.</t>
  </si>
  <si>
    <t>Código shutterstock  271096757</t>
  </si>
  <si>
    <t>Por favor si es posible que encontraras una imagen de Polarímetro moderno. En shutterstock solo hay antiguos.</t>
  </si>
  <si>
    <t xml:space="preserve">Realizar ilustración igual a imagen guía. </t>
  </si>
  <si>
    <t xml:space="preserve">Código Shutterstock:198010520 </t>
  </si>
  <si>
    <t>Cambiar Ribose (cyclic)” por “Estructura cíclica de la ribosa”</t>
  </si>
  <si>
    <t>Código Shutterstock: 197009507</t>
  </si>
  <si>
    <t xml:space="preserve">Cambiar “α-D-Glucose (cyclic)” por “Estructura cíclica de la α-D-glucosa” a= alfa </t>
  </si>
  <si>
    <t>Código Shutterstock: 197139905</t>
  </si>
  <si>
    <r>
      <t>Cambiar β-D-Fructose (cyclic)”</t>
    </r>
    <r>
      <rPr>
        <b/>
        <sz val="11"/>
        <color rgb="FF000000"/>
        <rFont val="Arial Unicode MS"/>
        <family val="2"/>
      </rPr>
      <t xml:space="preserve"> </t>
    </r>
    <r>
      <rPr>
        <sz val="11"/>
        <color rgb="FF000000"/>
        <rFont val="Arial Unicode MS"/>
        <family val="2"/>
      </rPr>
      <t>por “Estructura cíclica de la β-D-fructosa”.</t>
    </r>
  </si>
  <si>
    <t>Código Shutterstock:  197625752</t>
  </si>
  <si>
    <t>Cambiar “Galactose (cyclic)” por “Estructura cíclica de la galactosa”.</t>
  </si>
  <si>
    <t>Código Shutterstock:  194850719</t>
  </si>
  <si>
    <t xml:space="preserve">Cambiar β-D-Glucose por β-D-glucosa
Cambiar D-Glucose por D-glucosa
Cambiar α-D-Glucose por α -D-glucosa
</t>
  </si>
  <si>
    <t>Código Shutterstock:  197625758</t>
  </si>
  <si>
    <t>Cambiar “Sucrose (sacccharose)” por “Sacarosa”</t>
  </si>
  <si>
    <t>Código Shutterstock:  291419915</t>
  </si>
  <si>
    <t>Cambiar “Maltose” por “Maltosa”</t>
  </si>
  <si>
    <t>Código Shutterstock:  89612038</t>
  </si>
  <si>
    <t>Disponer título "Lactosa"</t>
  </si>
  <si>
    <t>Código Shutterstock:  188217818</t>
  </si>
  <si>
    <t>Cambiar Amylose por “Amilasa” y Amylopectin por “Amilopectina”</t>
  </si>
  <si>
    <t>Código Shutterstock:   188217794</t>
  </si>
  <si>
    <t>Cambiar Cellulose por “Celulosa” Disponer como título</t>
  </si>
  <si>
    <t>Código Shutterstock:   305719496</t>
  </si>
  <si>
    <t>Eliminar lo que se encuentra en el rectángulo rojo. Incluir título: Molécula de glucógeno</t>
  </si>
  <si>
    <t>Código Shutterstock:   120360154</t>
  </si>
  <si>
    <t>Código Shutterstock:    142647640</t>
  </si>
  <si>
    <t>Código Shutterstock:    171205865</t>
  </si>
  <si>
    <t>Código Shutterstock:    115341259</t>
  </si>
  <si>
    <t xml:space="preserve">Eliminar lo que se encuentra en el rectángulo rojo. Cambiar Diagram (simplified) por “Diagrama simplificado”;  saturated  por “Saturados”; unsaturated por “Insaturados"; Monounsatured" por Monoinsaturados; "triglycerides" por "Triglicéridos" "Glycerol + 3 fatty acid por “Glicerol + 3 Ácidos grasos”"Polyunsaturated" por "Poliinsaturados </t>
  </si>
  <si>
    <t>Código Shutterstock:    278765171</t>
  </si>
  <si>
    <t>Código Shutterstock:    170485292</t>
  </si>
  <si>
    <t xml:space="preserve">Cambiar:
Omega-3-phospholipid por “Fosfolípido de omega 3”; Phospholipid por “Fosfolípido”; cell membrane por “Membrana celular”; Cell membrane lipid bilayer por “Bicapa lipídica de membrana celular”; cell por “Célula”; protein por “Proteína”.
</t>
  </si>
  <si>
    <t>Código Shutterstock:    64982614</t>
  </si>
  <si>
    <t>Código Shutterstock:    272870663</t>
  </si>
  <si>
    <t>Cambiar Cholesterol por “Colesterol”</t>
  </si>
  <si>
    <t>Código Shutterstock:     177571394</t>
  </si>
  <si>
    <t>Código Shutterstock:     217644463</t>
  </si>
  <si>
    <t>Código Shutterstock:     187173539</t>
  </si>
  <si>
    <t>Código Shutterstock:     243700852</t>
  </si>
  <si>
    <t>Código Shutterstock:     244068451</t>
  </si>
  <si>
    <t xml:space="preserve">Cambiar:
Amino group por “Grupo amino”. Side Chain por “Cadena lateral o radical”. Carboxyl group por “Grupo carboxilo”. General amino Acid Structure por “Estructura general de aminoácido”.
</t>
  </si>
  <si>
    <t>Código Shutterstock:     222815467</t>
  </si>
  <si>
    <t>Cambiar phenyalanine por “Fenilalanina</t>
  </si>
  <si>
    <t>Realizar ilustración igual a la imagen guía</t>
  </si>
  <si>
    <t>Código Shutterstock: 287766242</t>
  </si>
  <si>
    <t xml:space="preserve">Cambiar: isoelectric point por “Punto isoeléctrico (PI)”, ammonium - cation por “Catión (+)”, amino – anion (+) por “Anión (-), zwitter-ion por “Zwitterión” (neutral) H3O+ por H+. En H+, el símbolo + en superíndice </t>
  </si>
  <si>
    <t>Realizar mapa conceptual de manera organizada</t>
  </si>
  <si>
    <t>Código Shutterstock: 317644802</t>
  </si>
  <si>
    <t>Código Shutterstock: 72409036</t>
  </si>
  <si>
    <t>Código Shutterstock: 142031800</t>
  </si>
  <si>
    <t>Código Shutterstock: 195368057</t>
  </si>
  <si>
    <t>Código Shutterstock: 117136321</t>
  </si>
  <si>
    <t>Código Shutterstock:  224411431</t>
  </si>
  <si>
    <t>Código Shutterstock:  225172510</t>
  </si>
  <si>
    <t>Cambiar: N-terminus por “N-terminal”; C-terminus por “C-terminal”; helical structure por “Estructura helicoidal”; beta-sheet structure por “Estructura beta plegada”; H bridge por “Puente de hidrógeno”; disulfide bridge por “Puente disulfuro”; hydrophobic interaction por “Interacción hidrofóbica”</t>
  </si>
  <si>
    <t>Código Shutterstock:  241287421</t>
  </si>
  <si>
    <t>Cambiar Hemoglobin por “Hemoglobina”; heme por “Grupo hemo”</t>
  </si>
  <si>
    <t>Código Shutterstock: 227904523</t>
  </si>
  <si>
    <t>Eliminar lo que se encuentra en el rectángulo rojo. Cambiar: Primary Structure of a Protein por “Estructura primaria de una proteína”</t>
  </si>
  <si>
    <t>Realizar ilustración como se deja en imagen guía en Drive https://drive.google.com/file/d/0B8KYPZlXH19OSTdGenpLVUllbjQ/view?usp=sharing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</si>
</sst>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Arial Unicode MS"/>
      <family val="2"/>
    </font>
    <font>
      <b/>
      <sz val="11"/>
      <color rgb="FF000000"/>
      <name val="Arial Unicode MS"/>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justify"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5" xfId="0" applyFont="1" applyFill="1" applyBorder="1" applyAlignment="1" applyProtection="1">
      <alignment wrapText="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2" fillId="0" borderId="5"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s>
</file>

<file path=xl/drawings/drawing1.xml><?xml version="1.0" encoding="utf-8"?>
<xdr:wsDr xmlns:xdr="http://schemas.openxmlformats.org/drawingml/2006/spreadsheetDrawing" xmlns:a="http://schemas.openxmlformats.org/drawingml/2006/main">
  <xdr:twoCellAnchor editAs="oneCell">
    <xdr:from>
      <xdr:col>9</xdr:col>
      <xdr:colOff>246063</xdr:colOff>
      <xdr:row>9</xdr:row>
      <xdr:rowOff>119061</xdr:rowOff>
    </xdr:from>
    <xdr:to>
      <xdr:col>9</xdr:col>
      <xdr:colOff>1900238</xdr:colOff>
      <xdr:row>9</xdr:row>
      <xdr:rowOff>1487486</xdr:rowOff>
    </xdr:to>
    <xdr:pic>
      <xdr:nvPicPr>
        <xdr:cNvPr id="2" name="Imagen 1" descr="http://thumb7.shutterstock.com/display_pic_with_logo/1182092/200428865/stock-photo-beautiful-girl-eating-fruit-isolated-on-white-background-20042886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62063" y="2238374"/>
          <a:ext cx="1654175" cy="1368425"/>
        </a:xfrm>
        <a:prstGeom prst="rect">
          <a:avLst/>
        </a:prstGeom>
        <a:noFill/>
        <a:ln>
          <a:noFill/>
        </a:ln>
      </xdr:spPr>
    </xdr:pic>
    <xdr:clientData/>
  </xdr:twoCellAnchor>
  <xdr:twoCellAnchor editAs="oneCell">
    <xdr:from>
      <xdr:col>9</xdr:col>
      <xdr:colOff>388937</xdr:colOff>
      <xdr:row>10</xdr:row>
      <xdr:rowOff>174027</xdr:rowOff>
    </xdr:from>
    <xdr:to>
      <xdr:col>9</xdr:col>
      <xdr:colOff>1817687</xdr:colOff>
      <xdr:row>10</xdr:row>
      <xdr:rowOff>1356864</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1385" t="36527" r="54345" b="16683"/>
        <a:stretch/>
      </xdr:blipFill>
      <xdr:spPr bwMode="auto">
        <a:xfrm>
          <a:off x="14092357" y="3840253"/>
          <a:ext cx="1428750" cy="11828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251604</xdr:colOff>
      <xdr:row>11</xdr:row>
      <xdr:rowOff>35944</xdr:rowOff>
    </xdr:from>
    <xdr:to>
      <xdr:col>9</xdr:col>
      <xdr:colOff>2155706</xdr:colOff>
      <xdr:row>11</xdr:row>
      <xdr:rowOff>1362244</xdr:rowOff>
    </xdr:to>
    <xdr:pic>
      <xdr:nvPicPr>
        <xdr:cNvPr id="4" name="Imagen 3" descr="http://thumb101.shutterstock.com/display_pic_with_logo/348289/271096757/stock-vector-saccharimeter-at-twilight-vintage-engraved-illustration-industrial-encyclopedia-e-o-lami-271096757.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55024" y="5202807"/>
          <a:ext cx="1904102" cy="1326300"/>
        </a:xfrm>
        <a:prstGeom prst="rect">
          <a:avLst/>
        </a:prstGeom>
        <a:noFill/>
        <a:ln>
          <a:noFill/>
        </a:ln>
      </xdr:spPr>
    </xdr:pic>
    <xdr:clientData/>
  </xdr:twoCellAnchor>
  <xdr:twoCellAnchor editAs="oneCell">
    <xdr:from>
      <xdr:col>9</xdr:col>
      <xdr:colOff>61456</xdr:colOff>
      <xdr:row>12</xdr:row>
      <xdr:rowOff>208120</xdr:rowOff>
    </xdr:from>
    <xdr:to>
      <xdr:col>9</xdr:col>
      <xdr:colOff>2902428</xdr:colOff>
      <xdr:row>12</xdr:row>
      <xdr:rowOff>1509626</xdr:rowOff>
    </xdr:to>
    <xdr:pic>
      <xdr:nvPicPr>
        <xdr:cNvPr id="5" name="Imagen 4" descr="C:\Users\Alvaro\AppData\Local\Microsoft\Windows\Temporary Internet Files\Content.Word\20150830_195153.jpg"/>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8082" t="15537" r="49820" b="4285"/>
        <a:stretch/>
      </xdr:blipFill>
      <xdr:spPr bwMode="auto">
        <a:xfrm rot="5400000">
          <a:off x="14534609" y="6042986"/>
          <a:ext cx="1301506" cy="284097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278561</xdr:colOff>
      <xdr:row>12</xdr:row>
      <xdr:rowOff>1680353</xdr:rowOff>
    </xdr:from>
    <xdr:to>
      <xdr:col>9</xdr:col>
      <xdr:colOff>2427796</xdr:colOff>
      <xdr:row>13</xdr:row>
      <xdr:rowOff>1181458</xdr:rowOff>
    </xdr:to>
    <xdr:pic>
      <xdr:nvPicPr>
        <xdr:cNvPr id="6" name="Imagen 5" descr="http://thumb1.shutterstock.com/display_pic_with_logo/1126007/198010520/stock-photo-structural-chemical-formula-and-model-of-ribose-d-and-d-illustration-isolated-on-white-198010520.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81981" y="8284952"/>
          <a:ext cx="2149235" cy="1298275"/>
        </a:xfrm>
        <a:prstGeom prst="rect">
          <a:avLst/>
        </a:prstGeom>
        <a:noFill/>
        <a:ln>
          <a:noFill/>
        </a:ln>
      </xdr:spPr>
    </xdr:pic>
    <xdr:clientData/>
  </xdr:twoCellAnchor>
  <xdr:twoCellAnchor editAs="oneCell">
    <xdr:from>
      <xdr:col>9</xdr:col>
      <xdr:colOff>260589</xdr:colOff>
      <xdr:row>14</xdr:row>
      <xdr:rowOff>35944</xdr:rowOff>
    </xdr:from>
    <xdr:to>
      <xdr:col>9</xdr:col>
      <xdr:colOff>2466028</xdr:colOff>
      <xdr:row>14</xdr:row>
      <xdr:rowOff>1240048</xdr:rowOff>
    </xdr:to>
    <xdr:pic>
      <xdr:nvPicPr>
        <xdr:cNvPr id="7" name="Imagen 6" descr="http://thumb101.shutterstock.com/display_pic_with_logo/1126007/197009507/stock-vector-structural-chemical-formula-and-model-of-glucose-alpha-d-glucose-d-and-d-illustration-vector-197009507.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64009" y="9650802"/>
          <a:ext cx="2205439" cy="1204104"/>
        </a:xfrm>
        <a:prstGeom prst="rect">
          <a:avLst/>
        </a:prstGeom>
        <a:noFill/>
        <a:ln>
          <a:noFill/>
        </a:ln>
      </xdr:spPr>
    </xdr:pic>
    <xdr:clientData/>
  </xdr:twoCellAnchor>
  <xdr:twoCellAnchor editAs="oneCell">
    <xdr:from>
      <xdr:col>9</xdr:col>
      <xdr:colOff>206674</xdr:colOff>
      <xdr:row>14</xdr:row>
      <xdr:rowOff>1374836</xdr:rowOff>
    </xdr:from>
    <xdr:to>
      <xdr:col>9</xdr:col>
      <xdr:colOff>2918124</xdr:colOff>
      <xdr:row>15</xdr:row>
      <xdr:rowOff>1621407</xdr:rowOff>
    </xdr:to>
    <xdr:pic>
      <xdr:nvPicPr>
        <xdr:cNvPr id="8" name="Imagen 7" descr="http://thumb7.shutterstock.com/display_pic_with_logo/1126007/197139905/stock-photo-structural-chemical-formula-and-model-of-fructose-beta-d-fructose-d-and-d-illustration-197139905.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10094" y="10989694"/>
          <a:ext cx="2711450" cy="1657350"/>
        </a:xfrm>
        <a:prstGeom prst="rect">
          <a:avLst/>
        </a:prstGeom>
        <a:noFill/>
        <a:ln>
          <a:noFill/>
        </a:ln>
      </xdr:spPr>
    </xdr:pic>
    <xdr:clientData/>
  </xdr:twoCellAnchor>
  <xdr:twoCellAnchor editAs="oneCell">
    <xdr:from>
      <xdr:col>9</xdr:col>
      <xdr:colOff>440307</xdr:colOff>
      <xdr:row>16</xdr:row>
      <xdr:rowOff>107829</xdr:rowOff>
    </xdr:from>
    <xdr:to>
      <xdr:col>9</xdr:col>
      <xdr:colOff>2416115</xdr:colOff>
      <xdr:row>16</xdr:row>
      <xdr:rowOff>1464693</xdr:rowOff>
    </xdr:to>
    <xdr:pic>
      <xdr:nvPicPr>
        <xdr:cNvPr id="9" name="Imagen 8" descr="Structural chemical formula and model of galactose, 2D and 3D illustration, isolated on white background"/>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43727" y="12813820"/>
          <a:ext cx="1975808" cy="1356864"/>
        </a:xfrm>
        <a:prstGeom prst="rect">
          <a:avLst/>
        </a:prstGeom>
        <a:noFill/>
        <a:ln>
          <a:noFill/>
        </a:ln>
      </xdr:spPr>
    </xdr:pic>
    <xdr:clientData/>
  </xdr:twoCellAnchor>
  <xdr:twoCellAnchor editAs="oneCell">
    <xdr:from>
      <xdr:col>9</xdr:col>
      <xdr:colOff>269575</xdr:colOff>
      <xdr:row>16</xdr:row>
      <xdr:rowOff>1599481</xdr:rowOff>
    </xdr:from>
    <xdr:to>
      <xdr:col>9</xdr:col>
      <xdr:colOff>2057759</xdr:colOff>
      <xdr:row>17</xdr:row>
      <xdr:rowOff>1500637</xdr:rowOff>
    </xdr:to>
    <xdr:pic>
      <xdr:nvPicPr>
        <xdr:cNvPr id="10" name="Imagen 9"/>
        <xdr:cNvPicPr/>
      </xdr:nvPicPr>
      <xdr:blipFill rotWithShape="1">
        <a:blip xmlns:r="http://schemas.openxmlformats.org/officeDocument/2006/relationships" r:embed="rId9"/>
        <a:srcRect l="55684" t="39808" r="24077" b="33115"/>
        <a:stretch/>
      </xdr:blipFill>
      <xdr:spPr bwMode="auto">
        <a:xfrm>
          <a:off x="13972995" y="14305472"/>
          <a:ext cx="1788184" cy="15365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89859</xdr:colOff>
      <xdr:row>17</xdr:row>
      <xdr:rowOff>1446722</xdr:rowOff>
    </xdr:from>
    <xdr:to>
      <xdr:col>9</xdr:col>
      <xdr:colOff>2554606</xdr:colOff>
      <xdr:row>18</xdr:row>
      <xdr:rowOff>1458092</xdr:rowOff>
    </xdr:to>
    <xdr:pic>
      <xdr:nvPicPr>
        <xdr:cNvPr id="11" name="Imagen 10" descr="http://thumb7.shutterstock.com/display_pic_with_logo/1126007/194850719/stock-vector-structural-chemical-formulas-of-glucose-d-glucose-d-illustration-vector-isolated-on-white-194850719.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93279" y="15788137"/>
          <a:ext cx="2464747" cy="1565922"/>
        </a:xfrm>
        <a:prstGeom prst="rect">
          <a:avLst/>
        </a:prstGeom>
        <a:noFill/>
        <a:ln>
          <a:noFill/>
        </a:ln>
      </xdr:spPr>
    </xdr:pic>
    <xdr:clientData/>
  </xdr:twoCellAnchor>
  <xdr:twoCellAnchor editAs="oneCell">
    <xdr:from>
      <xdr:col>9</xdr:col>
      <xdr:colOff>296532</xdr:colOff>
      <xdr:row>19</xdr:row>
      <xdr:rowOff>71884</xdr:rowOff>
    </xdr:from>
    <xdr:to>
      <xdr:col>9</xdr:col>
      <xdr:colOff>2659811</xdr:colOff>
      <xdr:row>19</xdr:row>
      <xdr:rowOff>1527593</xdr:rowOff>
    </xdr:to>
    <xdr:pic>
      <xdr:nvPicPr>
        <xdr:cNvPr id="12" name="Imagen 11" descr="http://thumb1.shutterstock.com/display_pic_with_logo/1126007/197625758/stock-photo-structural-chemical-formula-and-model-of-sucrose-saccharose-d-and-d-illustration-isolated-on-197625758.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999952" y="17513417"/>
          <a:ext cx="2363279" cy="1455709"/>
        </a:xfrm>
        <a:prstGeom prst="rect">
          <a:avLst/>
        </a:prstGeom>
        <a:noFill/>
        <a:ln>
          <a:noFill/>
        </a:ln>
      </xdr:spPr>
    </xdr:pic>
    <xdr:clientData/>
  </xdr:twoCellAnchor>
  <xdr:twoCellAnchor editAs="oneCell">
    <xdr:from>
      <xdr:col>9</xdr:col>
      <xdr:colOff>305519</xdr:colOff>
      <xdr:row>20</xdr:row>
      <xdr:rowOff>62901</xdr:rowOff>
    </xdr:from>
    <xdr:to>
      <xdr:col>9</xdr:col>
      <xdr:colOff>1978864</xdr:colOff>
      <xdr:row>20</xdr:row>
      <xdr:rowOff>1414239</xdr:rowOff>
    </xdr:to>
    <xdr:pic>
      <xdr:nvPicPr>
        <xdr:cNvPr id="13" name="Imagen 12" descr="http://thumb7.shutterstock.com/display_pic_with_logo/1126007/291419915/stock-vector-structural-chemical-formula-and-model-of-maltose-d-and-d-illustration-vector-isolated-on-white-291419915.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08939" y="19157830"/>
          <a:ext cx="1673345" cy="1351338"/>
        </a:xfrm>
        <a:prstGeom prst="rect">
          <a:avLst/>
        </a:prstGeom>
        <a:noFill/>
        <a:ln>
          <a:noFill/>
        </a:ln>
      </xdr:spPr>
    </xdr:pic>
    <xdr:clientData/>
  </xdr:twoCellAnchor>
  <xdr:twoCellAnchor editAs="oneCell">
    <xdr:from>
      <xdr:col>9</xdr:col>
      <xdr:colOff>305519</xdr:colOff>
      <xdr:row>21</xdr:row>
      <xdr:rowOff>116814</xdr:rowOff>
    </xdr:from>
    <xdr:to>
      <xdr:col>9</xdr:col>
      <xdr:colOff>2067679</xdr:colOff>
      <xdr:row>21</xdr:row>
      <xdr:rowOff>1391727</xdr:rowOff>
    </xdr:to>
    <xdr:pic>
      <xdr:nvPicPr>
        <xdr:cNvPr id="14" name="Imagen 13" descr="http://thumb7.shutterstock.com/display_pic_with_logo/483139/483139,1322348926,1/stock-photo--d-model-of-lactose-molecule-with-chemical-formula-isolated-on-white-background-89612038.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08939" y="20775281"/>
          <a:ext cx="1762160" cy="1274913"/>
        </a:xfrm>
        <a:prstGeom prst="rect">
          <a:avLst/>
        </a:prstGeom>
        <a:noFill/>
        <a:ln>
          <a:noFill/>
        </a:ln>
      </xdr:spPr>
    </xdr:pic>
    <xdr:clientData/>
  </xdr:twoCellAnchor>
  <xdr:twoCellAnchor editAs="oneCell">
    <xdr:from>
      <xdr:col>9</xdr:col>
      <xdr:colOff>359434</xdr:colOff>
      <xdr:row>22</xdr:row>
      <xdr:rowOff>98845</xdr:rowOff>
    </xdr:from>
    <xdr:to>
      <xdr:col>9</xdr:col>
      <xdr:colOff>2255628</xdr:colOff>
      <xdr:row>22</xdr:row>
      <xdr:rowOff>1437950</xdr:rowOff>
    </xdr:to>
    <xdr:pic>
      <xdr:nvPicPr>
        <xdr:cNvPr id="15" name="Imagen 14" descr="http://thumb1.shutterstock.com/display_pic_with_logo/1126007/188217818/stock-photo-structural-components-of-the-starch-amylose-pectin-d-illustration-of-chemical-formulas-188217818.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62854" y="22159104"/>
          <a:ext cx="1896194" cy="1339105"/>
        </a:xfrm>
        <a:prstGeom prst="rect">
          <a:avLst/>
        </a:prstGeom>
        <a:noFill/>
        <a:ln>
          <a:noFill/>
        </a:ln>
      </xdr:spPr>
    </xdr:pic>
    <xdr:clientData/>
  </xdr:twoCellAnchor>
  <xdr:twoCellAnchor editAs="oneCell">
    <xdr:from>
      <xdr:col>9</xdr:col>
      <xdr:colOff>161745</xdr:colOff>
      <xdr:row>23</xdr:row>
      <xdr:rowOff>116816</xdr:rowOff>
    </xdr:from>
    <xdr:to>
      <xdr:col>9</xdr:col>
      <xdr:colOff>2781120</xdr:colOff>
      <xdr:row>23</xdr:row>
      <xdr:rowOff>1574141</xdr:rowOff>
    </xdr:to>
    <xdr:pic>
      <xdr:nvPicPr>
        <xdr:cNvPr id="16" name="Imagen 15" descr="http://thumb1.shutterstock.com/display_pic_with_logo/1126007/188217794/stock-photo-the-structural-chemical-formula-of-the-cellulose-polymer-d-illustration-isolated-on-white-188217794.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865165" y="23794528"/>
          <a:ext cx="2619375" cy="1457325"/>
        </a:xfrm>
        <a:prstGeom prst="rect">
          <a:avLst/>
        </a:prstGeom>
        <a:noFill/>
        <a:ln>
          <a:noFill/>
        </a:ln>
      </xdr:spPr>
    </xdr:pic>
    <xdr:clientData/>
  </xdr:twoCellAnchor>
  <xdr:twoCellAnchor editAs="oneCell">
    <xdr:from>
      <xdr:col>9</xdr:col>
      <xdr:colOff>269575</xdr:colOff>
      <xdr:row>24</xdr:row>
      <xdr:rowOff>107830</xdr:rowOff>
    </xdr:from>
    <xdr:to>
      <xdr:col>9</xdr:col>
      <xdr:colOff>2440005</xdr:colOff>
      <xdr:row>24</xdr:row>
      <xdr:rowOff>2016640</xdr:rowOff>
    </xdr:to>
    <xdr:pic>
      <xdr:nvPicPr>
        <xdr:cNvPr id="17" name="Imagen 16"/>
        <xdr:cNvPicPr/>
      </xdr:nvPicPr>
      <xdr:blipFill rotWithShape="1">
        <a:blip xmlns:r="http://schemas.openxmlformats.org/officeDocument/2006/relationships" r:embed="rId16"/>
        <a:srcRect l="36705" t="31527" r="24616" b="7959"/>
        <a:stretch/>
      </xdr:blipFill>
      <xdr:spPr bwMode="auto">
        <a:xfrm>
          <a:off x="13972995" y="25654599"/>
          <a:ext cx="2170430" cy="19088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521180</xdr:colOff>
      <xdr:row>25</xdr:row>
      <xdr:rowOff>197689</xdr:rowOff>
    </xdr:from>
    <xdr:to>
      <xdr:col>9</xdr:col>
      <xdr:colOff>2348698</xdr:colOff>
      <xdr:row>25</xdr:row>
      <xdr:rowOff>1368185</xdr:rowOff>
    </xdr:to>
    <xdr:pic>
      <xdr:nvPicPr>
        <xdr:cNvPr id="18" name="Imagen 17" descr="http://thumb1.shutterstock.com/display_pic_with_logo/84610/120360154/stock-photo-baker-baking-fresh-bread-in-the-bakery-showing-it-on-the-shovel-120360154.jp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224600" y="27820189"/>
          <a:ext cx="1827518" cy="1170496"/>
        </a:xfrm>
        <a:prstGeom prst="rect">
          <a:avLst/>
        </a:prstGeom>
        <a:noFill/>
        <a:ln>
          <a:noFill/>
        </a:ln>
      </xdr:spPr>
    </xdr:pic>
    <xdr:clientData/>
  </xdr:twoCellAnchor>
  <xdr:twoCellAnchor editAs="oneCell">
    <xdr:from>
      <xdr:col>9</xdr:col>
      <xdr:colOff>215660</xdr:colOff>
      <xdr:row>26</xdr:row>
      <xdr:rowOff>188703</xdr:rowOff>
    </xdr:from>
    <xdr:to>
      <xdr:col>9</xdr:col>
      <xdr:colOff>2459786</xdr:colOff>
      <xdr:row>26</xdr:row>
      <xdr:rowOff>1710043</xdr:rowOff>
    </xdr:to>
    <xdr:pic>
      <xdr:nvPicPr>
        <xdr:cNvPr id="19" name="Imagen 18" descr="http://thumb1.shutterstock.com/display_pic_with_logo/106408/142647640/stock-photo-toasts-with-jam-142647640.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919080" y="29347783"/>
          <a:ext cx="2244126" cy="1521340"/>
        </a:xfrm>
        <a:prstGeom prst="rect">
          <a:avLst/>
        </a:prstGeom>
        <a:noFill/>
        <a:ln>
          <a:noFill/>
        </a:ln>
      </xdr:spPr>
    </xdr:pic>
    <xdr:clientData/>
  </xdr:twoCellAnchor>
  <xdr:twoCellAnchor editAs="oneCell">
    <xdr:from>
      <xdr:col>9</xdr:col>
      <xdr:colOff>206674</xdr:colOff>
      <xdr:row>27</xdr:row>
      <xdr:rowOff>116817</xdr:rowOff>
    </xdr:from>
    <xdr:to>
      <xdr:col>9</xdr:col>
      <xdr:colOff>2089486</xdr:colOff>
      <xdr:row>27</xdr:row>
      <xdr:rowOff>1100048</xdr:rowOff>
    </xdr:to>
    <xdr:pic>
      <xdr:nvPicPr>
        <xdr:cNvPr id="20" name="Imagen 19" descr="http://thumb7.shutterstock.com/display_pic_with_logo/1554419/171205865/stock-photo-oil-isolated-171205865.jp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910094" y="31073067"/>
          <a:ext cx="1882812" cy="983231"/>
        </a:xfrm>
        <a:prstGeom prst="rect">
          <a:avLst/>
        </a:prstGeom>
        <a:noFill/>
        <a:ln>
          <a:noFill/>
        </a:ln>
      </xdr:spPr>
    </xdr:pic>
    <xdr:clientData/>
  </xdr:twoCellAnchor>
  <xdr:twoCellAnchor editAs="oneCell">
    <xdr:from>
      <xdr:col>9</xdr:col>
      <xdr:colOff>655967</xdr:colOff>
      <xdr:row>27</xdr:row>
      <xdr:rowOff>1150188</xdr:rowOff>
    </xdr:from>
    <xdr:to>
      <xdr:col>9</xdr:col>
      <xdr:colOff>2082812</xdr:colOff>
      <xdr:row>28</xdr:row>
      <xdr:rowOff>1811367</xdr:rowOff>
    </xdr:to>
    <xdr:pic>
      <xdr:nvPicPr>
        <xdr:cNvPr id="21" name="Imagen 20"/>
        <xdr:cNvPicPr/>
      </xdr:nvPicPr>
      <xdr:blipFill rotWithShape="1">
        <a:blip xmlns:r="http://schemas.openxmlformats.org/officeDocument/2006/relationships" r:embed="rId20"/>
        <a:srcRect l="39032" t="21655" r="35537" b="20053"/>
        <a:stretch/>
      </xdr:blipFill>
      <xdr:spPr bwMode="auto">
        <a:xfrm>
          <a:off x="14359387" y="32106438"/>
          <a:ext cx="1426845" cy="1838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350447</xdr:colOff>
      <xdr:row>28</xdr:row>
      <xdr:rowOff>1887027</xdr:rowOff>
    </xdr:from>
    <xdr:to>
      <xdr:col>9</xdr:col>
      <xdr:colOff>2012830</xdr:colOff>
      <xdr:row>29</xdr:row>
      <xdr:rowOff>835683</xdr:rowOff>
    </xdr:to>
    <xdr:pic>
      <xdr:nvPicPr>
        <xdr:cNvPr id="22" name="Imagen 21" descr="http://thumb7.shutterstock.com/display_pic_with_logo/3095756/278765171/stock-photo-male-mallard-duck-on-yellow-lake-sammamish-washington-278765171.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053867" y="34020423"/>
          <a:ext cx="1662383" cy="871628"/>
        </a:xfrm>
        <a:prstGeom prst="rect">
          <a:avLst/>
        </a:prstGeom>
        <a:noFill/>
        <a:ln>
          <a:noFill/>
        </a:ln>
      </xdr:spPr>
    </xdr:pic>
    <xdr:clientData/>
  </xdr:twoCellAnchor>
  <xdr:twoCellAnchor editAs="oneCell">
    <xdr:from>
      <xdr:col>9</xdr:col>
      <xdr:colOff>323490</xdr:colOff>
      <xdr:row>29</xdr:row>
      <xdr:rowOff>952500</xdr:rowOff>
    </xdr:from>
    <xdr:to>
      <xdr:col>9</xdr:col>
      <xdr:colOff>2828062</xdr:colOff>
      <xdr:row>30</xdr:row>
      <xdr:rowOff>1829339</xdr:rowOff>
    </xdr:to>
    <xdr:pic>
      <xdr:nvPicPr>
        <xdr:cNvPr id="23" name="Imagen 22" descr="http://thumb9.shutterstock.com/display_pic_with_logo/2006360/170485292/stock-vector-omega-phospholipid-170485292.jp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026910" y="35008868"/>
          <a:ext cx="2504572" cy="1982098"/>
        </a:xfrm>
        <a:prstGeom prst="rect">
          <a:avLst/>
        </a:prstGeom>
        <a:noFill/>
        <a:ln>
          <a:noFill/>
        </a:ln>
      </xdr:spPr>
    </xdr:pic>
    <xdr:clientData/>
  </xdr:twoCellAnchor>
  <xdr:twoCellAnchor editAs="oneCell">
    <xdr:from>
      <xdr:col>9</xdr:col>
      <xdr:colOff>413348</xdr:colOff>
      <xdr:row>30</xdr:row>
      <xdr:rowOff>1905000</xdr:rowOff>
    </xdr:from>
    <xdr:to>
      <xdr:col>9</xdr:col>
      <xdr:colOff>2444845</xdr:colOff>
      <xdr:row>31</xdr:row>
      <xdr:rowOff>1394424</xdr:rowOff>
    </xdr:to>
    <xdr:pic>
      <xdr:nvPicPr>
        <xdr:cNvPr id="24" name="Imagen 23" descr="http://thumb7.shutterstock.com/display_pic_with_logo/490933/490933,1289563852,9/stock-photo-the-full-profile-of-the-great-sphinx-with-the-pyramid-of-menkaure-in-the-background-in-giza-egypt-64982614.jpg"/>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16768" y="37066627"/>
          <a:ext cx="2031497" cy="1457325"/>
        </a:xfrm>
        <a:prstGeom prst="rect">
          <a:avLst/>
        </a:prstGeom>
        <a:noFill/>
        <a:ln>
          <a:noFill/>
        </a:ln>
      </xdr:spPr>
    </xdr:pic>
    <xdr:clientData/>
  </xdr:twoCellAnchor>
  <xdr:twoCellAnchor editAs="oneCell">
    <xdr:from>
      <xdr:col>9</xdr:col>
      <xdr:colOff>557121</xdr:colOff>
      <xdr:row>31</xdr:row>
      <xdr:rowOff>1329906</xdr:rowOff>
    </xdr:from>
    <xdr:to>
      <xdr:col>9</xdr:col>
      <xdr:colOff>2342430</xdr:colOff>
      <xdr:row>32</xdr:row>
      <xdr:rowOff>1144617</xdr:rowOff>
    </xdr:to>
    <xdr:pic>
      <xdr:nvPicPr>
        <xdr:cNvPr id="25" name="Imagen 24" descr="http://thumb101.shutterstock.com/display_pic_with_logo/773551/272870663/stock-photo-chemical-formula-of-cholesterol-on-a-blackboard-272870663.jpg"/>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260541" y="38459434"/>
          <a:ext cx="1785309" cy="1252447"/>
        </a:xfrm>
        <a:prstGeom prst="rect">
          <a:avLst/>
        </a:prstGeom>
        <a:noFill/>
        <a:ln>
          <a:noFill/>
        </a:ln>
      </xdr:spPr>
    </xdr:pic>
    <xdr:clientData/>
  </xdr:twoCellAnchor>
  <xdr:twoCellAnchor editAs="oneCell">
    <xdr:from>
      <xdr:col>9</xdr:col>
      <xdr:colOff>476248</xdr:colOff>
      <xdr:row>33</xdr:row>
      <xdr:rowOff>269575</xdr:rowOff>
    </xdr:from>
    <xdr:to>
      <xdr:col>9</xdr:col>
      <xdr:colOff>2291055</xdr:colOff>
      <xdr:row>33</xdr:row>
      <xdr:rowOff>1248313</xdr:rowOff>
    </xdr:to>
    <xdr:pic>
      <xdr:nvPicPr>
        <xdr:cNvPr id="26" name="Imagen 25" descr="http://thumb101.shutterstock.com/display_pic_with_logo/1090763/217644463/stock-photo-blackboard-with-the-chemical-formula-of-cortisol-217644463.jpg"/>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179668" y="40049929"/>
          <a:ext cx="1814807" cy="978738"/>
        </a:xfrm>
        <a:prstGeom prst="rect">
          <a:avLst/>
        </a:prstGeom>
        <a:noFill/>
        <a:ln>
          <a:noFill/>
        </a:ln>
      </xdr:spPr>
    </xdr:pic>
    <xdr:clientData/>
  </xdr:twoCellAnchor>
  <xdr:twoCellAnchor editAs="oneCell">
    <xdr:from>
      <xdr:col>9</xdr:col>
      <xdr:colOff>368418</xdr:colOff>
      <xdr:row>34</xdr:row>
      <xdr:rowOff>98845</xdr:rowOff>
    </xdr:from>
    <xdr:to>
      <xdr:col>9</xdr:col>
      <xdr:colOff>2350649</xdr:colOff>
      <xdr:row>34</xdr:row>
      <xdr:rowOff>1475297</xdr:rowOff>
    </xdr:to>
    <xdr:pic>
      <xdr:nvPicPr>
        <xdr:cNvPr id="27" name="Imagen 26" descr="http://thumb1.shutterstock.com/display_pic_with_logo/702793/177571394/stock-photo-fresh-carrots-on-a-wooden-background-177571394.jpg"/>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071838" y="41137218"/>
          <a:ext cx="1982231" cy="1376452"/>
        </a:xfrm>
        <a:prstGeom prst="rect">
          <a:avLst/>
        </a:prstGeom>
        <a:noFill/>
        <a:ln>
          <a:noFill/>
        </a:ln>
      </xdr:spPr>
    </xdr:pic>
    <xdr:clientData/>
  </xdr:twoCellAnchor>
  <xdr:twoCellAnchor editAs="oneCell">
    <xdr:from>
      <xdr:col>9</xdr:col>
      <xdr:colOff>386392</xdr:colOff>
      <xdr:row>35</xdr:row>
      <xdr:rowOff>242617</xdr:rowOff>
    </xdr:from>
    <xdr:to>
      <xdr:col>9</xdr:col>
      <xdr:colOff>2018222</xdr:colOff>
      <xdr:row>35</xdr:row>
      <xdr:rowOff>1261254</xdr:rowOff>
    </xdr:to>
    <xdr:pic>
      <xdr:nvPicPr>
        <xdr:cNvPr id="28" name="Imagen 27" descr="http://thumb7.shutterstock.com/display_pic_with_logo/137002/187173539/stock-photo-doctor-examining-patient-obesity-on-light-background-187173539.jpg"/>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89812" y="42916414"/>
          <a:ext cx="1631830" cy="1018637"/>
        </a:xfrm>
        <a:prstGeom prst="rect">
          <a:avLst/>
        </a:prstGeom>
        <a:noFill/>
        <a:ln>
          <a:noFill/>
        </a:ln>
      </xdr:spPr>
    </xdr:pic>
    <xdr:clientData/>
  </xdr:twoCellAnchor>
  <xdr:twoCellAnchor editAs="oneCell">
    <xdr:from>
      <xdr:col>9</xdr:col>
      <xdr:colOff>449291</xdr:colOff>
      <xdr:row>36</xdr:row>
      <xdr:rowOff>305517</xdr:rowOff>
    </xdr:from>
    <xdr:to>
      <xdr:col>9</xdr:col>
      <xdr:colOff>2742240</xdr:colOff>
      <xdr:row>36</xdr:row>
      <xdr:rowOff>1656174</xdr:rowOff>
    </xdr:to>
    <xdr:pic>
      <xdr:nvPicPr>
        <xdr:cNvPr id="29" name="Imagen 28" descr="http://thumb9.shutterstock.com/display_pic_with_logo/137002/243700852/stock-photo-food-high-in-protein-close-up-243700852.jpg"/>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152711" y="44560824"/>
          <a:ext cx="2292949" cy="1350657"/>
        </a:xfrm>
        <a:prstGeom prst="rect">
          <a:avLst/>
        </a:prstGeom>
        <a:noFill/>
        <a:ln>
          <a:noFill/>
        </a:ln>
      </xdr:spPr>
    </xdr:pic>
    <xdr:clientData/>
  </xdr:twoCellAnchor>
  <xdr:twoCellAnchor editAs="oneCell">
    <xdr:from>
      <xdr:col>9</xdr:col>
      <xdr:colOff>188703</xdr:colOff>
      <xdr:row>37</xdr:row>
      <xdr:rowOff>80871</xdr:rowOff>
    </xdr:from>
    <xdr:to>
      <xdr:col>9</xdr:col>
      <xdr:colOff>2373522</xdr:colOff>
      <xdr:row>37</xdr:row>
      <xdr:rowOff>1462176</xdr:rowOff>
    </xdr:to>
    <xdr:pic>
      <xdr:nvPicPr>
        <xdr:cNvPr id="30" name="Imagen 29" descr="http://thumb7.shutterstock.com/display_pic_with_logo/1280089/244068451/stock-vector-general-structure-of-amino-acid-vector-244068451.jpg"/>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892123" y="46232192"/>
          <a:ext cx="2184819" cy="1381305"/>
        </a:xfrm>
        <a:prstGeom prst="rect">
          <a:avLst/>
        </a:prstGeom>
        <a:noFill/>
        <a:ln>
          <a:noFill/>
        </a:ln>
      </xdr:spPr>
    </xdr:pic>
    <xdr:clientData/>
  </xdr:twoCellAnchor>
  <xdr:twoCellAnchor editAs="oneCell">
    <xdr:from>
      <xdr:col>9</xdr:col>
      <xdr:colOff>503207</xdr:colOff>
      <xdr:row>38</xdr:row>
      <xdr:rowOff>215660</xdr:rowOff>
    </xdr:from>
    <xdr:to>
      <xdr:col>9</xdr:col>
      <xdr:colOff>2362943</xdr:colOff>
      <xdr:row>38</xdr:row>
      <xdr:rowOff>1661663</xdr:rowOff>
    </xdr:to>
    <xdr:pic>
      <xdr:nvPicPr>
        <xdr:cNvPr id="31" name="Imagen 30" descr="http://thumb101.shutterstock.com/display_pic_with_logo/1090763/222815467/stock-photo-blackboard-with-the-chemical-formula-of-phenylalanine-222815467.jpg"/>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206627" y="48083278"/>
          <a:ext cx="1859736" cy="1446003"/>
        </a:xfrm>
        <a:prstGeom prst="rect">
          <a:avLst/>
        </a:prstGeom>
        <a:noFill/>
        <a:ln>
          <a:noFill/>
        </a:ln>
      </xdr:spPr>
    </xdr:pic>
    <xdr:clientData/>
  </xdr:twoCellAnchor>
  <xdr:twoCellAnchor editAs="oneCell">
    <xdr:from>
      <xdr:col>9</xdr:col>
      <xdr:colOff>736838</xdr:colOff>
      <xdr:row>39</xdr:row>
      <xdr:rowOff>206673</xdr:rowOff>
    </xdr:from>
    <xdr:to>
      <xdr:col>9</xdr:col>
      <xdr:colOff>2853593</xdr:colOff>
      <xdr:row>39</xdr:row>
      <xdr:rowOff>1663746</xdr:rowOff>
    </xdr:to>
    <xdr:pic>
      <xdr:nvPicPr>
        <xdr:cNvPr id="44" name="Imagen 43"/>
        <xdr:cNvPicPr/>
      </xdr:nvPicPr>
      <xdr:blipFill rotWithShape="1">
        <a:blip xmlns:r="http://schemas.openxmlformats.org/officeDocument/2006/relationships" r:embed="rId31"/>
        <a:srcRect l="37586" t="22079" r="20687" b="13210"/>
        <a:stretch/>
      </xdr:blipFill>
      <xdr:spPr bwMode="auto">
        <a:xfrm>
          <a:off x="14440258" y="49925376"/>
          <a:ext cx="2116755" cy="145707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1320920</xdr:colOff>
      <xdr:row>40</xdr:row>
      <xdr:rowOff>107830</xdr:rowOff>
    </xdr:from>
    <xdr:to>
      <xdr:col>9</xdr:col>
      <xdr:colOff>3827973</xdr:colOff>
      <xdr:row>40</xdr:row>
      <xdr:rowOff>1622305</xdr:rowOff>
    </xdr:to>
    <xdr:pic>
      <xdr:nvPicPr>
        <xdr:cNvPr id="45" name="Imagen 44"/>
        <xdr:cNvPicPr/>
      </xdr:nvPicPr>
      <xdr:blipFill rotWithShape="1">
        <a:blip xmlns:r="http://schemas.openxmlformats.org/officeDocument/2006/relationships" r:embed="rId32"/>
        <a:srcRect l="28070" t="23296" r="28890" b="41997"/>
        <a:stretch/>
      </xdr:blipFill>
      <xdr:spPr bwMode="auto">
        <a:xfrm>
          <a:off x="15024340" y="51830377"/>
          <a:ext cx="2507053" cy="1514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763797</xdr:colOff>
      <xdr:row>41</xdr:row>
      <xdr:rowOff>71887</xdr:rowOff>
    </xdr:from>
    <xdr:to>
      <xdr:col>9</xdr:col>
      <xdr:colOff>3301125</xdr:colOff>
      <xdr:row>41</xdr:row>
      <xdr:rowOff>1809930</xdr:rowOff>
    </xdr:to>
    <xdr:pic>
      <xdr:nvPicPr>
        <xdr:cNvPr id="46" name="Imagen 45" descr="http://thumb9.shutterstock.com/display_pic_with_logo/2016437/287766242/stock-vector-isoelectric-point-diagram-287766242.jpg"/>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4467217" y="53762335"/>
          <a:ext cx="2537328" cy="1738043"/>
        </a:xfrm>
        <a:prstGeom prst="rect">
          <a:avLst/>
        </a:prstGeom>
        <a:noFill/>
        <a:ln>
          <a:noFill/>
        </a:ln>
      </xdr:spPr>
    </xdr:pic>
    <xdr:clientData/>
  </xdr:twoCellAnchor>
  <xdr:twoCellAnchor editAs="oneCell">
    <xdr:from>
      <xdr:col>9</xdr:col>
      <xdr:colOff>440306</xdr:colOff>
      <xdr:row>42</xdr:row>
      <xdr:rowOff>62900</xdr:rowOff>
    </xdr:from>
    <xdr:to>
      <xdr:col>9</xdr:col>
      <xdr:colOff>4016673</xdr:colOff>
      <xdr:row>42</xdr:row>
      <xdr:rowOff>1779198</xdr:rowOff>
    </xdr:to>
    <xdr:pic>
      <xdr:nvPicPr>
        <xdr:cNvPr id="48" name="Imagen 47"/>
        <xdr:cNvPicPr/>
      </xdr:nvPicPr>
      <xdr:blipFill rotWithShape="1">
        <a:blip xmlns:r="http://schemas.openxmlformats.org/officeDocument/2006/relationships" r:embed="rId34"/>
        <a:srcRect l="39206" t="33810" r="4786" b="15778"/>
        <a:stretch/>
      </xdr:blipFill>
      <xdr:spPr bwMode="auto">
        <a:xfrm>
          <a:off x="14143726" y="55829079"/>
          <a:ext cx="3576367" cy="17162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691909</xdr:colOff>
      <xdr:row>43</xdr:row>
      <xdr:rowOff>206675</xdr:rowOff>
    </xdr:from>
    <xdr:to>
      <xdr:col>9</xdr:col>
      <xdr:colOff>2956344</xdr:colOff>
      <xdr:row>43</xdr:row>
      <xdr:rowOff>1824128</xdr:rowOff>
    </xdr:to>
    <xdr:pic>
      <xdr:nvPicPr>
        <xdr:cNvPr id="49" name="Imagen 48" descr="http://thumb9.shutterstock.com/display_pic_with_logo/1540934/317644802/stock-photo-ripe-apricot-fruts-tree-317644802.jpg"/>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4395329" y="57904812"/>
          <a:ext cx="2264435" cy="1617453"/>
        </a:xfrm>
        <a:prstGeom prst="rect">
          <a:avLst/>
        </a:prstGeom>
        <a:noFill/>
        <a:ln>
          <a:noFill/>
        </a:ln>
      </xdr:spPr>
    </xdr:pic>
    <xdr:clientData/>
  </xdr:twoCellAnchor>
  <xdr:twoCellAnchor editAs="oneCell">
    <xdr:from>
      <xdr:col>9</xdr:col>
      <xdr:colOff>880613</xdr:colOff>
      <xdr:row>44</xdr:row>
      <xdr:rowOff>332476</xdr:rowOff>
    </xdr:from>
    <xdr:to>
      <xdr:col>9</xdr:col>
      <xdr:colOff>3096883</xdr:colOff>
      <xdr:row>44</xdr:row>
      <xdr:rowOff>1860550</xdr:rowOff>
    </xdr:to>
    <xdr:pic>
      <xdr:nvPicPr>
        <xdr:cNvPr id="50" name="Imagen 49" descr="http://thumb7.shutterstock.com/display_pic_with_logo/697744/697744,1299226524,1/stock-photo-dependent-diabetes-patient-getting-ready-for-insulin-shot-by-single-use-syringe-pen-with-with-dose-72409036.jpg"/>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4584033" y="60007500"/>
          <a:ext cx="2216270" cy="1528074"/>
        </a:xfrm>
        <a:prstGeom prst="rect">
          <a:avLst/>
        </a:prstGeom>
        <a:noFill/>
        <a:ln>
          <a:noFill/>
        </a:ln>
      </xdr:spPr>
    </xdr:pic>
    <xdr:clientData/>
  </xdr:twoCellAnchor>
  <xdr:twoCellAnchor editAs="oneCell">
    <xdr:from>
      <xdr:col>9</xdr:col>
      <xdr:colOff>871627</xdr:colOff>
      <xdr:row>45</xdr:row>
      <xdr:rowOff>89858</xdr:rowOff>
    </xdr:from>
    <xdr:to>
      <xdr:col>9</xdr:col>
      <xdr:colOff>3200520</xdr:colOff>
      <xdr:row>45</xdr:row>
      <xdr:rowOff>1552934</xdr:rowOff>
    </xdr:to>
    <xdr:pic>
      <xdr:nvPicPr>
        <xdr:cNvPr id="51" name="Imagen 50" descr="http://thumb1.shutterstock.com/display_pic_with_logo/1560830/142031800/stock-photo-woman-with-red-curly-hair-142031800.jpg"/>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4575047" y="61822641"/>
          <a:ext cx="2328893" cy="1463076"/>
        </a:xfrm>
        <a:prstGeom prst="rect">
          <a:avLst/>
        </a:prstGeom>
        <a:noFill/>
        <a:ln>
          <a:noFill/>
        </a:ln>
      </xdr:spPr>
    </xdr:pic>
    <xdr:clientData/>
  </xdr:twoCellAnchor>
  <xdr:twoCellAnchor editAs="oneCell">
    <xdr:from>
      <xdr:col>9</xdr:col>
      <xdr:colOff>736839</xdr:colOff>
      <xdr:row>46</xdr:row>
      <xdr:rowOff>26958</xdr:rowOff>
    </xdr:from>
    <xdr:to>
      <xdr:col>9</xdr:col>
      <xdr:colOff>2677782</xdr:colOff>
      <xdr:row>46</xdr:row>
      <xdr:rowOff>1533813</xdr:rowOff>
    </xdr:to>
    <xdr:pic>
      <xdr:nvPicPr>
        <xdr:cNvPr id="52" name="Imagen 51"/>
        <xdr:cNvPicPr/>
      </xdr:nvPicPr>
      <xdr:blipFill rotWithShape="1">
        <a:blip xmlns:r="http://schemas.openxmlformats.org/officeDocument/2006/relationships" r:embed="rId38"/>
        <a:srcRect l="37063" t="22292" r="35003" b="29936"/>
        <a:stretch/>
      </xdr:blipFill>
      <xdr:spPr bwMode="auto">
        <a:xfrm>
          <a:off x="14440259" y="63431109"/>
          <a:ext cx="1940943" cy="15068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889598</xdr:colOff>
      <xdr:row>47</xdr:row>
      <xdr:rowOff>26959</xdr:rowOff>
    </xdr:from>
    <xdr:to>
      <xdr:col>9</xdr:col>
      <xdr:colOff>2956344</xdr:colOff>
      <xdr:row>47</xdr:row>
      <xdr:rowOff>1347879</xdr:rowOff>
    </xdr:to>
    <xdr:pic>
      <xdr:nvPicPr>
        <xdr:cNvPr id="53" name="Imagen 52" descr="http://thumb7.shutterstock.com/display_pic_with_logo/930136/117136321/stock-photo-glucagon-peptide-hormone-chemical-structure-glucagon-is-produced-in-the-pancreas-and-has-the-117136321.jpg"/>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4593018" y="65075520"/>
          <a:ext cx="2066746" cy="1320920"/>
        </a:xfrm>
        <a:prstGeom prst="rect">
          <a:avLst/>
        </a:prstGeom>
        <a:noFill/>
        <a:ln>
          <a:noFill/>
        </a:ln>
      </xdr:spPr>
    </xdr:pic>
    <xdr:clientData/>
  </xdr:twoCellAnchor>
  <xdr:twoCellAnchor editAs="oneCell">
    <xdr:from>
      <xdr:col>9</xdr:col>
      <xdr:colOff>961486</xdr:colOff>
      <xdr:row>48</xdr:row>
      <xdr:rowOff>107830</xdr:rowOff>
    </xdr:from>
    <xdr:to>
      <xdr:col>9</xdr:col>
      <xdr:colOff>2961113</xdr:colOff>
      <xdr:row>48</xdr:row>
      <xdr:rowOff>1420663</xdr:rowOff>
    </xdr:to>
    <xdr:pic>
      <xdr:nvPicPr>
        <xdr:cNvPr id="54" name="Imagen 53" descr="http://thumb7.shutterstock.com/display_pic_with_logo/2016437/224411431/stock-vector-beta-sheet-structure-of-protein-secundary-224411431.jpg"/>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4664906" y="66692972"/>
          <a:ext cx="1999627" cy="1312833"/>
        </a:xfrm>
        <a:prstGeom prst="rect">
          <a:avLst/>
        </a:prstGeom>
        <a:noFill/>
        <a:ln>
          <a:noFill/>
        </a:ln>
      </xdr:spPr>
    </xdr:pic>
    <xdr:clientData/>
  </xdr:twoCellAnchor>
  <xdr:twoCellAnchor editAs="oneCell">
    <xdr:from>
      <xdr:col>9</xdr:col>
      <xdr:colOff>458278</xdr:colOff>
      <xdr:row>49</xdr:row>
      <xdr:rowOff>62901</xdr:rowOff>
    </xdr:from>
    <xdr:to>
      <xdr:col>9</xdr:col>
      <xdr:colOff>2535627</xdr:colOff>
      <xdr:row>49</xdr:row>
      <xdr:rowOff>1428750</xdr:rowOff>
    </xdr:to>
    <xdr:pic>
      <xdr:nvPicPr>
        <xdr:cNvPr id="55" name="Imagen 54" descr="http://thumb1.shutterstock.com/display_pic_with_logo/2016437/225172510/stock-vector-protein-structure-with-interactions-225172510.jpg"/>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4161698" y="68490142"/>
          <a:ext cx="2077349" cy="1365849"/>
        </a:xfrm>
        <a:prstGeom prst="rect">
          <a:avLst/>
        </a:prstGeom>
        <a:noFill/>
        <a:ln>
          <a:noFill/>
        </a:ln>
      </xdr:spPr>
    </xdr:pic>
    <xdr:clientData/>
  </xdr:twoCellAnchor>
  <xdr:twoCellAnchor editAs="oneCell">
    <xdr:from>
      <xdr:col>9</xdr:col>
      <xdr:colOff>745826</xdr:colOff>
      <xdr:row>50</xdr:row>
      <xdr:rowOff>17972</xdr:rowOff>
    </xdr:from>
    <xdr:to>
      <xdr:col>9</xdr:col>
      <xdr:colOff>3291051</xdr:colOff>
      <xdr:row>50</xdr:row>
      <xdr:rowOff>1809391</xdr:rowOff>
    </xdr:to>
    <xdr:pic>
      <xdr:nvPicPr>
        <xdr:cNvPr id="56" name="Imagen 55" descr="http://thumb7.shutterstock.com/display_pic_with_logo/2616718/241287421/stock-photo-molecule-of-hemoglobin-showing-the-two-main-chains-241287421.jpg"/>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4449246" y="70089623"/>
          <a:ext cx="2545225" cy="1791419"/>
        </a:xfrm>
        <a:prstGeom prst="rect">
          <a:avLst/>
        </a:prstGeom>
        <a:noFill/>
        <a:ln>
          <a:noFill/>
        </a:ln>
      </xdr:spPr>
    </xdr:pic>
    <xdr:clientData/>
  </xdr:twoCellAnchor>
  <xdr:twoCellAnchor editAs="oneCell">
    <xdr:from>
      <xdr:col>9</xdr:col>
      <xdr:colOff>862642</xdr:colOff>
      <xdr:row>51</xdr:row>
      <xdr:rowOff>170731</xdr:rowOff>
    </xdr:from>
    <xdr:to>
      <xdr:col>9</xdr:col>
      <xdr:colOff>1931958</xdr:colOff>
      <xdr:row>51</xdr:row>
      <xdr:rowOff>994338</xdr:rowOff>
    </xdr:to>
    <xdr:pic>
      <xdr:nvPicPr>
        <xdr:cNvPr id="57" name="Imagen 56" descr="little boy looking at his arm, while receiving vaccine"/>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4566062" y="72120424"/>
          <a:ext cx="1069316" cy="82360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06" zoomScaleNormal="106" zoomScalePageLayoutView="140" workbookViewId="0">
      <pane ySplit="9" topLeftCell="A46" activePane="bottomLeft" state="frozen"/>
      <selection pane="bottomLeft" activeCell="K44" sqref="K4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2.375" style="15" customWidth="1"/>
    <col min="11" max="11" width="35" style="15" customWidth="1"/>
    <col min="12" max="12" width="20.375" style="2" hidden="1" customWidth="1"/>
    <col min="13" max="13" width="14.5" style="2" hidden="1" customWidth="1"/>
    <col min="14" max="14" width="10.875" style="2" hidden="1" customWidth="1"/>
    <col min="15" max="15" width="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2.25"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CN_11_15_CO_IMG01_small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CN_11_15_CO_IMG01_zoom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193</v>
      </c>
      <c r="C11" s="20" t="str">
        <f t="shared" si="0"/>
        <v>Cuaderno de Estudio</v>
      </c>
      <c r="D11" s="63" t="s">
        <v>194</v>
      </c>
      <c r="E11" s="63" t="s">
        <v>153</v>
      </c>
      <c r="F11" s="13" t="str">
        <f t="shared" ref="F11:F74" si="4">IF(OR(B11&lt;&gt;"",J11&lt;&gt;""),CONCATENATE($C$7,"_",$A11,IF($G$4="Cuaderno de Estudio","_small",CONCATENATE(IF(I11="","","n"),IF(LEFT($G$5,1)="F",".jpg",".png")))),"")</f>
        <v>CN_11_15_CO_IMG02_small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CN_11_15_CO_IMG02_zoom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195</v>
      </c>
      <c r="O11" s="2" t="str">
        <f>'Definición técnica de imagenes'!A13</f>
        <v>M101</v>
      </c>
    </row>
    <row r="12" spans="1:16" s="11" customFormat="1" ht="113.25" customHeight="1" x14ac:dyDescent="0.25">
      <c r="A12" s="12" t="str">
        <f t="shared" si="3"/>
        <v>IMG03</v>
      </c>
      <c r="B12" s="62" t="s">
        <v>196</v>
      </c>
      <c r="C12" s="20" t="str">
        <f t="shared" si="0"/>
        <v>Cuaderno de Estudio</v>
      </c>
      <c r="D12" s="63" t="s">
        <v>191</v>
      </c>
      <c r="E12" s="63" t="s">
        <v>153</v>
      </c>
      <c r="F12" s="13" t="str">
        <f t="shared" si="4"/>
        <v>CN_11_15_CO_IMG03_small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CN_11_15_CO_IMG03_zoom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197</v>
      </c>
      <c r="O12" s="2" t="str">
        <f>'Definición técnica de imagenes'!A18</f>
        <v>Diaporama F1</v>
      </c>
    </row>
    <row r="13" spans="1:16" s="11" customFormat="1" ht="141.75" customHeight="1" x14ac:dyDescent="0.25">
      <c r="A13" s="12" t="str">
        <f t="shared" si="3"/>
        <v>IMG04</v>
      </c>
      <c r="B13" s="62" t="s">
        <v>193</v>
      </c>
      <c r="C13" s="20" t="str">
        <f t="shared" si="0"/>
        <v>Cuaderno de Estudio</v>
      </c>
      <c r="D13" s="63" t="s">
        <v>194</v>
      </c>
      <c r="E13" s="63" t="s">
        <v>153</v>
      </c>
      <c r="F13" s="13" t="str">
        <f t="shared" si="4"/>
        <v>CN_11_15_CO_IMG04_small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CN_11_15_CO_IMG04_zoom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198</v>
      </c>
      <c r="O13" s="2" t="str">
        <f>'Definición técnica de imagenes'!A19</f>
        <v>F4</v>
      </c>
    </row>
    <row r="14" spans="1:16" s="11" customFormat="1" ht="95.25" customHeight="1" x14ac:dyDescent="0.25">
      <c r="A14" s="12" t="str">
        <f t="shared" si="3"/>
        <v>IMG05</v>
      </c>
      <c r="B14" s="62" t="s">
        <v>199</v>
      </c>
      <c r="C14" s="20" t="str">
        <f t="shared" si="0"/>
        <v>Cuaderno de Estudio</v>
      </c>
      <c r="D14" s="63" t="s">
        <v>194</v>
      </c>
      <c r="E14" s="63" t="s">
        <v>153</v>
      </c>
      <c r="F14" s="13" t="str">
        <f t="shared" si="4"/>
        <v>CN_11_15_CO_IMG05_small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CN_11_15_CO_IMG05_zoom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200</v>
      </c>
      <c r="O14" s="2" t="str">
        <f>'Definición técnica de imagenes'!A22</f>
        <v>F6</v>
      </c>
    </row>
    <row r="15" spans="1:16" s="11" customFormat="1" ht="111" customHeight="1" x14ac:dyDescent="0.25">
      <c r="A15" s="12" t="str">
        <f t="shared" si="3"/>
        <v>IMG06</v>
      </c>
      <c r="B15" s="62" t="s">
        <v>201</v>
      </c>
      <c r="C15" s="20" t="str">
        <f t="shared" si="0"/>
        <v>Cuaderno de Estudio</v>
      </c>
      <c r="D15" s="63" t="s">
        <v>194</v>
      </c>
      <c r="E15" s="63" t="s">
        <v>153</v>
      </c>
      <c r="F15" s="13" t="str">
        <f t="shared" si="4"/>
        <v>CN_11_15_CO_IMG06_small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CN_11_15_CO_IMG06_zoom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202</v>
      </c>
      <c r="O15" s="2" t="str">
        <f>'Definición técnica de imagenes'!A24</f>
        <v>F6B</v>
      </c>
    </row>
    <row r="16" spans="1:16" s="11" customFormat="1" ht="132" customHeight="1" x14ac:dyDescent="0.25">
      <c r="A16" s="12" t="str">
        <f t="shared" si="3"/>
        <v>IMG07</v>
      </c>
      <c r="B16" s="62" t="s">
        <v>203</v>
      </c>
      <c r="C16" s="20" t="str">
        <f t="shared" si="0"/>
        <v>Cuaderno de Estudio</v>
      </c>
      <c r="D16" s="63" t="s">
        <v>194</v>
      </c>
      <c r="E16" s="63" t="s">
        <v>153</v>
      </c>
      <c r="F16" s="13" t="str">
        <f t="shared" si="4"/>
        <v>CN_11_15_CO_IMG07_small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CN_11_15_CO_IMG07_zoom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78" t="s">
        <v>204</v>
      </c>
      <c r="O16" s="2" t="str">
        <f>'Definición técnica de imagenes'!A25</f>
        <v>F7</v>
      </c>
    </row>
    <row r="17" spans="1:15" s="11" customFormat="1" ht="129" customHeight="1" x14ac:dyDescent="0.25">
      <c r="A17" s="12" t="str">
        <f t="shared" si="3"/>
        <v>IMG08</v>
      </c>
      <c r="B17" s="62" t="s">
        <v>205</v>
      </c>
      <c r="C17" s="20" t="str">
        <f t="shared" si="0"/>
        <v>Cuaderno de Estudio</v>
      </c>
      <c r="D17" s="63" t="s">
        <v>194</v>
      </c>
      <c r="E17" s="63" t="s">
        <v>153</v>
      </c>
      <c r="F17" s="13" t="str">
        <f t="shared" si="4"/>
        <v>CN_11_15_CO_IMG08_small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CN_11_15_CO_IMG08_zoom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206</v>
      </c>
      <c r="O17" s="2" t="str">
        <f>'Definición técnica de imagenes'!A27</f>
        <v>F7B</v>
      </c>
    </row>
    <row r="18" spans="1:15" s="11" customFormat="1" ht="122.25" customHeight="1" x14ac:dyDescent="0.25">
      <c r="A18" s="12" t="str">
        <f t="shared" si="3"/>
        <v>IMG09</v>
      </c>
      <c r="B18" s="62" t="s">
        <v>193</v>
      </c>
      <c r="C18" s="20" t="str">
        <f t="shared" si="0"/>
        <v>Cuaderno de Estudio</v>
      </c>
      <c r="D18" s="63" t="s">
        <v>194</v>
      </c>
      <c r="E18" s="63" t="s">
        <v>154</v>
      </c>
      <c r="F18" s="13" t="str">
        <f t="shared" si="4"/>
        <v>CN_11_15_CO_IMG09_small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CN_11_15_CO_IMG09_zoom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198</v>
      </c>
      <c r="O18" s="2" t="str">
        <f>'Definición técnica de imagenes'!A30</f>
        <v>F8</v>
      </c>
    </row>
    <row r="19" spans="1:15" s="11" customFormat="1" ht="121.5" customHeight="1" x14ac:dyDescent="0.3">
      <c r="A19" s="12" t="str">
        <f t="shared" ref="A19:A50" si="6">IF(OR(B19&lt;&gt;"",J19&lt;&gt;""),CONCATENATE(LEFT(A18,3),IF(MID(A18,4,2)+1&lt;10,CONCATENATE("0",MID(A18,4,2)+1),MID(A18,4,2)+1)),"")</f>
        <v>IMG10</v>
      </c>
      <c r="B19" s="62" t="s">
        <v>207</v>
      </c>
      <c r="C19" s="20" t="str">
        <f t="shared" si="0"/>
        <v>Cuaderno de Estudio</v>
      </c>
      <c r="D19" s="63" t="s">
        <v>194</v>
      </c>
      <c r="E19" s="63" t="s">
        <v>153</v>
      </c>
      <c r="F19" s="13" t="str">
        <f t="shared" si="4"/>
        <v>CN_11_15_CO_IMG10_small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CN_11_15_CO_IMG10_zoom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208</v>
      </c>
      <c r="O19" s="2" t="str">
        <f>'Definición técnica de imagenes'!A31</f>
        <v>F10</v>
      </c>
    </row>
    <row r="20" spans="1:15" s="11" customFormat="1" ht="130.5" customHeight="1" x14ac:dyDescent="0.25">
      <c r="A20" s="12" t="str">
        <f t="shared" si="6"/>
        <v>IMG11</v>
      </c>
      <c r="B20" s="62" t="s">
        <v>209</v>
      </c>
      <c r="C20" s="20" t="str">
        <f t="shared" si="0"/>
        <v>Cuaderno de Estudio</v>
      </c>
      <c r="D20" s="63" t="s">
        <v>194</v>
      </c>
      <c r="E20" s="63" t="s">
        <v>153</v>
      </c>
      <c r="F20" s="13" t="str">
        <f t="shared" si="4"/>
        <v>CN_11_15_CO_IMG11_small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CN_11_15_CO_IMG11_zoom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210</v>
      </c>
      <c r="O20" s="2" t="str">
        <f>'Definición técnica de imagenes'!A32</f>
        <v>F10B</v>
      </c>
    </row>
    <row r="21" spans="1:15" s="11" customFormat="1" ht="123" customHeight="1" x14ac:dyDescent="0.25">
      <c r="A21" s="12" t="str">
        <f t="shared" si="6"/>
        <v>IMG12</v>
      </c>
      <c r="B21" s="62" t="s">
        <v>211</v>
      </c>
      <c r="C21" s="20" t="str">
        <f t="shared" si="0"/>
        <v>Cuaderno de Estudio</v>
      </c>
      <c r="D21" s="63" t="s">
        <v>194</v>
      </c>
      <c r="E21" s="63" t="s">
        <v>153</v>
      </c>
      <c r="F21" s="13" t="str">
        <f t="shared" si="4"/>
        <v>CN_11_15_CO_IMG12_small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CN_11_15_CO_IMG12_zoom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212</v>
      </c>
      <c r="O21" s="2" t="str">
        <f>'Definición técnica de imagenes'!A33</f>
        <v>F11</v>
      </c>
    </row>
    <row r="22" spans="1:15" s="11" customFormat="1" ht="110.25" customHeight="1" x14ac:dyDescent="0.25">
      <c r="A22" s="12" t="str">
        <f t="shared" si="6"/>
        <v>IMG13</v>
      </c>
      <c r="B22" s="62" t="s">
        <v>213</v>
      </c>
      <c r="C22" s="20" t="str">
        <f t="shared" si="0"/>
        <v>Cuaderno de Estudio</v>
      </c>
      <c r="D22" s="63" t="s">
        <v>194</v>
      </c>
      <c r="E22" s="63" t="s">
        <v>153</v>
      </c>
      <c r="F22" s="13" t="str">
        <f t="shared" si="4"/>
        <v>CN_11_15_CO_IMG13_small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CN_11_15_CO_IMG13_zoom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214</v>
      </c>
      <c r="O22" s="2" t="str">
        <f>'Definición técnica de imagenes'!A34</f>
        <v>F12</v>
      </c>
    </row>
    <row r="23" spans="1:15" s="11" customFormat="1" ht="127.5" customHeight="1" x14ac:dyDescent="0.25">
      <c r="A23" s="12" t="str">
        <f t="shared" si="6"/>
        <v>IMG14</v>
      </c>
      <c r="B23" s="62" t="s">
        <v>215</v>
      </c>
      <c r="C23" s="20" t="str">
        <f t="shared" si="0"/>
        <v>Cuaderno de Estudio</v>
      </c>
      <c r="D23" s="63" t="s">
        <v>194</v>
      </c>
      <c r="E23" s="63" t="s">
        <v>153</v>
      </c>
      <c r="F23" s="13" t="str">
        <f t="shared" si="4"/>
        <v>CN_11_15_CO_IMG14_small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CN_11_15_CO_IMG14_zoom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216</v>
      </c>
      <c r="O23" s="2" t="str">
        <f>'Definición técnica de imagenes'!A35</f>
        <v>F13</v>
      </c>
    </row>
    <row r="24" spans="1:15" s="11" customFormat="1" ht="147" customHeight="1" x14ac:dyDescent="0.25">
      <c r="A24" s="12" t="str">
        <f t="shared" si="6"/>
        <v>IMG15</v>
      </c>
      <c r="B24" s="62" t="s">
        <v>217</v>
      </c>
      <c r="C24" s="20" t="str">
        <f t="shared" si="0"/>
        <v>Cuaderno de Estudio</v>
      </c>
      <c r="D24" s="63" t="s">
        <v>194</v>
      </c>
      <c r="E24" s="63" t="s">
        <v>153</v>
      </c>
      <c r="F24" s="13" t="str">
        <f t="shared" si="4"/>
        <v>CN_11_15_CO_IMG15_small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CN_11_15_CO_IMG15_zoom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218</v>
      </c>
      <c r="O24" s="2" t="str">
        <f>'Definición técnica de imagenes'!A37</f>
        <v>F13B</v>
      </c>
    </row>
    <row r="25" spans="1:15" s="11" customFormat="1" ht="163.5" customHeight="1" x14ac:dyDescent="0.25">
      <c r="A25" s="12" t="str">
        <f t="shared" si="6"/>
        <v>IMG16</v>
      </c>
      <c r="B25" s="62" t="s">
        <v>219</v>
      </c>
      <c r="C25" s="20" t="str">
        <f t="shared" si="0"/>
        <v>Cuaderno de Estudio</v>
      </c>
      <c r="D25" s="63" t="s">
        <v>194</v>
      </c>
      <c r="E25" s="63" t="s">
        <v>153</v>
      </c>
      <c r="F25" s="13" t="str">
        <f t="shared" si="4"/>
        <v>CN_11_15_CO_IMG16_small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CN_11_15_CO_IMG16_zoom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220</v>
      </c>
    </row>
    <row r="26" spans="1:15" s="11" customFormat="1" ht="120.75" customHeight="1" x14ac:dyDescent="0.25">
      <c r="A26" s="12" t="str">
        <f t="shared" si="6"/>
        <v>IMG17</v>
      </c>
      <c r="B26" s="62" t="s">
        <v>221</v>
      </c>
      <c r="C26" s="20" t="str">
        <f t="shared" si="0"/>
        <v>Cuaderno de Estudio</v>
      </c>
      <c r="D26" s="63" t="s">
        <v>191</v>
      </c>
      <c r="E26" s="63" t="s">
        <v>153</v>
      </c>
      <c r="F26" s="13" t="str">
        <f t="shared" si="4"/>
        <v>CN_11_15_CO_IMG17_small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CN_11_15_CO_IMG17_zoom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141.75" customHeight="1" x14ac:dyDescent="0.25">
      <c r="A27" s="12" t="str">
        <f t="shared" si="6"/>
        <v>IMG18</v>
      </c>
      <c r="B27" s="62" t="s">
        <v>222</v>
      </c>
      <c r="C27" s="20" t="str">
        <f t="shared" si="0"/>
        <v>Cuaderno de Estudio</v>
      </c>
      <c r="D27" s="63" t="s">
        <v>191</v>
      </c>
      <c r="E27" s="63" t="s">
        <v>153</v>
      </c>
      <c r="F27" s="13" t="str">
        <f t="shared" si="4"/>
        <v>CN_11_15_CO_IMG18_small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CN_11_15_CO_IMG18_zoom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93" customHeight="1" x14ac:dyDescent="0.25">
      <c r="A28" s="12" t="str">
        <f t="shared" si="6"/>
        <v>IMG19</v>
      </c>
      <c r="B28" s="62" t="s">
        <v>223</v>
      </c>
      <c r="C28" s="20" t="str">
        <f t="shared" si="0"/>
        <v>Cuaderno de Estudio</v>
      </c>
      <c r="D28" s="63" t="s">
        <v>191</v>
      </c>
      <c r="E28" s="63" t="s">
        <v>153</v>
      </c>
      <c r="F28" s="13" t="str">
        <f t="shared" si="4"/>
        <v>CN_11_15_CO_IMG19_small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CN_11_15_CO_IMG19_zoom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151.5" customHeight="1" x14ac:dyDescent="0.25">
      <c r="A29" s="12" t="str">
        <f t="shared" si="6"/>
        <v>IMG20</v>
      </c>
      <c r="B29" s="62" t="s">
        <v>224</v>
      </c>
      <c r="C29" s="20" t="str">
        <f t="shared" si="0"/>
        <v>Cuaderno de Estudio</v>
      </c>
      <c r="D29" s="63" t="s">
        <v>194</v>
      </c>
      <c r="E29" s="63" t="s">
        <v>154</v>
      </c>
      <c r="F29" s="13" t="str">
        <f t="shared" si="4"/>
        <v>CN_11_15_CO_IMG20_small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CN_11_15_CO_IMG20_zoom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t="s">
        <v>225</v>
      </c>
    </row>
    <row r="30" spans="1:15" s="11" customFormat="1" ht="87" customHeight="1" x14ac:dyDescent="0.25">
      <c r="A30" s="12" t="str">
        <f t="shared" si="6"/>
        <v>IMG21</v>
      </c>
      <c r="B30" s="62" t="s">
        <v>226</v>
      </c>
      <c r="C30" s="20" t="str">
        <f t="shared" si="0"/>
        <v>Cuaderno de Estudio</v>
      </c>
      <c r="D30" s="63" t="s">
        <v>191</v>
      </c>
      <c r="E30" s="63" t="s">
        <v>153</v>
      </c>
      <c r="F30" s="13" t="str">
        <f t="shared" si="4"/>
        <v>CN_11_15_CO_IMG21_small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CN_11_15_CO_IMG21_zoom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ht="155.25" customHeight="1" x14ac:dyDescent="0.25">
      <c r="A31" s="12" t="str">
        <f t="shared" si="6"/>
        <v>IMG22</v>
      </c>
      <c r="B31" s="62" t="s">
        <v>227</v>
      </c>
      <c r="C31" s="20" t="str">
        <f t="shared" si="0"/>
        <v>Cuaderno de Estudio</v>
      </c>
      <c r="D31" s="63" t="s">
        <v>194</v>
      </c>
      <c r="E31" s="63" t="s">
        <v>153</v>
      </c>
      <c r="F31" s="13" t="str">
        <f t="shared" si="4"/>
        <v>CN_11_15_CO_IMG22_small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CN_11_15_CO_IMG22_zoom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228</v>
      </c>
    </row>
    <row r="32" spans="1:15" s="11" customFormat="1" ht="113.25" customHeight="1" x14ac:dyDescent="0.25">
      <c r="A32" s="12" t="str">
        <f t="shared" si="6"/>
        <v>IMG23</v>
      </c>
      <c r="B32" s="62" t="s">
        <v>229</v>
      </c>
      <c r="C32" s="20" t="str">
        <f t="shared" si="0"/>
        <v>Cuaderno de Estudio</v>
      </c>
      <c r="D32" s="63" t="s">
        <v>191</v>
      </c>
      <c r="E32" s="63" t="s">
        <v>153</v>
      </c>
      <c r="F32" s="13" t="str">
        <f t="shared" si="4"/>
        <v>CN_11_15_CO_IMG23_small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CN_11_15_CO_IMG23_zoom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ht="95.25" customHeight="1" x14ac:dyDescent="0.25">
      <c r="A33" s="12" t="str">
        <f t="shared" si="6"/>
        <v>IMG24</v>
      </c>
      <c r="B33" s="62" t="s">
        <v>230</v>
      </c>
      <c r="C33" s="20" t="str">
        <f t="shared" si="0"/>
        <v>Cuaderno de Estudio</v>
      </c>
      <c r="D33" s="63" t="s">
        <v>194</v>
      </c>
      <c r="E33" s="63" t="s">
        <v>153</v>
      </c>
      <c r="F33" s="13" t="str">
        <f t="shared" si="4"/>
        <v>CN_11_15_CO_IMG24_small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CN_11_15_CO_IMG24_zoom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t="s">
        <v>231</v>
      </c>
    </row>
    <row r="34" spans="1:15" s="11" customFormat="1" ht="99" customHeight="1" x14ac:dyDescent="0.25">
      <c r="A34" s="12" t="str">
        <f t="shared" si="6"/>
        <v>IMG25</v>
      </c>
      <c r="B34" s="62" t="s">
        <v>233</v>
      </c>
      <c r="C34" s="20" t="str">
        <f t="shared" si="0"/>
        <v>Cuaderno de Estudio</v>
      </c>
      <c r="D34" s="63" t="s">
        <v>191</v>
      </c>
      <c r="E34" s="63" t="s">
        <v>153</v>
      </c>
      <c r="F34" s="13" t="str">
        <f t="shared" si="4"/>
        <v>CN_11_15_CO_IMG25_small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CN_11_15_CO_IMG25_zoom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ht="129" customHeight="1" x14ac:dyDescent="0.25">
      <c r="A35" s="12" t="str">
        <f t="shared" si="6"/>
        <v>IMG26</v>
      </c>
      <c r="B35" s="62" t="s">
        <v>232</v>
      </c>
      <c r="C35" s="20" t="str">
        <f t="shared" si="0"/>
        <v>Cuaderno de Estudio</v>
      </c>
      <c r="D35" s="63" t="s">
        <v>191</v>
      </c>
      <c r="E35" s="63" t="s">
        <v>153</v>
      </c>
      <c r="F35" s="13" t="str">
        <f t="shared" si="4"/>
        <v>CN_11_15_CO_IMG26_small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CN_11_15_CO_IMG26_zoom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ht="124.5" customHeight="1" x14ac:dyDescent="0.25">
      <c r="A36" s="12" t="str">
        <f t="shared" si="6"/>
        <v>IMG27</v>
      </c>
      <c r="B36" s="62" t="s">
        <v>234</v>
      </c>
      <c r="C36" s="20" t="str">
        <f t="shared" si="0"/>
        <v>Cuaderno de Estudio</v>
      </c>
      <c r="D36" s="63" t="s">
        <v>191</v>
      </c>
      <c r="E36" s="63" t="s">
        <v>153</v>
      </c>
      <c r="F36" s="13" t="str">
        <f t="shared" si="4"/>
        <v>CN_11_15_CO_IMG27_small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CN_11_15_CO_IMG27_zoom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s="65"/>
      <c r="O36" s="2"/>
    </row>
    <row r="37" spans="1:15" s="11" customFormat="1" ht="149.25" customHeight="1" x14ac:dyDescent="0.25">
      <c r="A37" s="12" t="str">
        <f t="shared" si="6"/>
        <v>IMG28</v>
      </c>
      <c r="B37" s="62" t="s">
        <v>235</v>
      </c>
      <c r="C37" s="20" t="str">
        <f t="shared" si="0"/>
        <v>Cuaderno de Estudio</v>
      </c>
      <c r="D37" s="63" t="s">
        <v>191</v>
      </c>
      <c r="E37" s="63" t="s">
        <v>153</v>
      </c>
      <c r="F37" s="13" t="str">
        <f t="shared" si="4"/>
        <v>CN_11_15_CO_IMG28_small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CN_11_15_CO_IMG28_zoom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s="65"/>
    </row>
    <row r="38" spans="1:15" s="11" customFormat="1" ht="135" customHeight="1" x14ac:dyDescent="0.25">
      <c r="A38" s="12" t="str">
        <f t="shared" si="6"/>
        <v>IMG29</v>
      </c>
      <c r="B38" s="62" t="s">
        <v>236</v>
      </c>
      <c r="C38" s="20" t="str">
        <f t="shared" si="0"/>
        <v>Cuaderno de Estudio</v>
      </c>
      <c r="D38" s="63" t="s">
        <v>194</v>
      </c>
      <c r="E38" s="63" t="s">
        <v>153</v>
      </c>
      <c r="F38" s="13" t="str">
        <f t="shared" si="4"/>
        <v>CN_11_15_CO_IMG29_small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CN_11_15_CO_IMG29_zoom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s="65" t="s">
        <v>237</v>
      </c>
    </row>
    <row r="39" spans="1:15" s="11" customFormat="1" ht="145.5" customHeight="1" x14ac:dyDescent="0.25">
      <c r="A39" s="12" t="str">
        <f t="shared" si="6"/>
        <v>IMG30</v>
      </c>
      <c r="B39" s="62" t="s">
        <v>238</v>
      </c>
      <c r="C39" s="20" t="str">
        <f t="shared" si="0"/>
        <v>Cuaderno de Estudio</v>
      </c>
      <c r="D39" s="63" t="s">
        <v>194</v>
      </c>
      <c r="E39" s="63" t="s">
        <v>153</v>
      </c>
      <c r="F39" s="13" t="str">
        <f t="shared" si="4"/>
        <v>CN_11_15_CO_IMG30_small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CN_11_15_CO_IMG30_zoom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t="s">
        <v>239</v>
      </c>
    </row>
    <row r="40" spans="1:15" s="11" customFormat="1" ht="157.5" customHeight="1" x14ac:dyDescent="0.25">
      <c r="A40" s="12" t="str">
        <f t="shared" si="6"/>
        <v>IMG31</v>
      </c>
      <c r="B40" s="62" t="s">
        <v>193</v>
      </c>
      <c r="C40" s="20" t="str">
        <f t="shared" si="0"/>
        <v>Cuaderno de Estudio</v>
      </c>
      <c r="D40" s="63" t="s">
        <v>194</v>
      </c>
      <c r="E40" s="63" t="s">
        <v>153</v>
      </c>
      <c r="F40" s="13" t="str">
        <f t="shared" si="4"/>
        <v>CN_11_15_CO_IMG31_small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CN_11_15_CO_IMG31_zoom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5" t="s">
        <v>256</v>
      </c>
    </row>
    <row r="41" spans="1:15" s="11" customFormat="1" ht="155.25" customHeight="1" x14ac:dyDescent="0.25">
      <c r="A41" s="12" t="str">
        <f t="shared" si="6"/>
        <v>IMG32</v>
      </c>
      <c r="B41" s="62" t="s">
        <v>193</v>
      </c>
      <c r="C41" s="20" t="str">
        <f t="shared" si="0"/>
        <v>Cuaderno de Estudio</v>
      </c>
      <c r="D41" s="63" t="s">
        <v>194</v>
      </c>
      <c r="E41" s="63" t="s">
        <v>153</v>
      </c>
      <c r="F41" s="13" t="str">
        <f t="shared" si="4"/>
        <v>CN_11_15_CO_IMG32_small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CN_11_15_CO_IMG32_zoom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110" t="s">
        <v>240</v>
      </c>
    </row>
    <row r="42" spans="1:15" s="11" customFormat="1" ht="163.5" customHeight="1" x14ac:dyDescent="0.25">
      <c r="A42" s="12" t="str">
        <f t="shared" si="6"/>
        <v>IMG33</v>
      </c>
      <c r="B42" s="62" t="s">
        <v>241</v>
      </c>
      <c r="C42" s="20" t="str">
        <f t="shared" ref="C42:C73" si="7">IF(OR(B42&lt;&gt;"",J42&lt;&gt;""),IF($G$4="Recurso",CONCATENATE($G$4," ",$G$5),$G$4),"")</f>
        <v>Cuaderno de Estudio</v>
      </c>
      <c r="D42" s="63" t="s">
        <v>194</v>
      </c>
      <c r="E42" s="63" t="s">
        <v>153</v>
      </c>
      <c r="F42" s="13" t="str">
        <f t="shared" si="4"/>
        <v>CN_11_15_CO_IMG33_small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CN_11_15_CO_IMG33_zoom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112"/>
      <c r="K42" s="113" t="s">
        <v>242</v>
      </c>
    </row>
    <row r="43" spans="1:15" s="11" customFormat="1" ht="152.25" customHeight="1" x14ac:dyDescent="0.25">
      <c r="A43" s="12" t="str">
        <f t="shared" si="6"/>
        <v>IMG34</v>
      </c>
      <c r="B43" s="62" t="s">
        <v>193</v>
      </c>
      <c r="C43" s="20" t="str">
        <f t="shared" si="7"/>
        <v>Cuaderno de Estudio</v>
      </c>
      <c r="D43" s="63" t="s">
        <v>194</v>
      </c>
      <c r="E43" s="63" t="s">
        <v>153</v>
      </c>
      <c r="F43" s="13" t="str">
        <f t="shared" si="4"/>
        <v>CN_11_15_CO_IMG34_small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CN_11_15_CO_IMG34_zoom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c r="K43" s="113" t="s">
        <v>243</v>
      </c>
    </row>
    <row r="44" spans="1:15" s="11" customFormat="1" ht="156" customHeight="1" x14ac:dyDescent="0.25">
      <c r="A44" s="12" t="str">
        <f t="shared" si="6"/>
        <v>IMG35</v>
      </c>
      <c r="B44" s="62" t="s">
        <v>244</v>
      </c>
      <c r="C44" s="20" t="str">
        <f t="shared" si="7"/>
        <v>Cuaderno de Estudio</v>
      </c>
      <c r="D44" s="63" t="s">
        <v>191</v>
      </c>
      <c r="E44" s="63" t="s">
        <v>153</v>
      </c>
      <c r="F44" s="13" t="str">
        <f t="shared" si="4"/>
        <v>CN_11_15_CO_IMG35_small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CN_11_15_CO_IMG35_zoom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c r="K44" s="65"/>
    </row>
    <row r="45" spans="1:15" s="11" customFormat="1" ht="162" customHeight="1" x14ac:dyDescent="0.25">
      <c r="A45" s="12" t="str">
        <f t="shared" si="6"/>
        <v>IMG36</v>
      </c>
      <c r="B45" s="62" t="s">
        <v>245</v>
      </c>
      <c r="C45" s="20" t="str">
        <f t="shared" si="7"/>
        <v>Cuaderno de Estudio</v>
      </c>
      <c r="D45" s="63" t="s">
        <v>191</v>
      </c>
      <c r="E45" s="63" t="s">
        <v>153</v>
      </c>
      <c r="F45" s="13" t="str">
        <f t="shared" si="4"/>
        <v>CN_11_15_CO_IMG36_small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CN_11_15_CO_IMG36_zoom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c r="K45" s="65"/>
    </row>
    <row r="46" spans="1:15" s="11" customFormat="1" ht="131.25" customHeight="1" x14ac:dyDescent="0.25">
      <c r="A46" s="12" t="str">
        <f t="shared" si="6"/>
        <v>IMG37</v>
      </c>
      <c r="B46" s="62" t="s">
        <v>246</v>
      </c>
      <c r="C46" s="20" t="str">
        <f t="shared" si="7"/>
        <v>Cuaderno de Estudio</v>
      </c>
      <c r="D46" s="63" t="s">
        <v>191</v>
      </c>
      <c r="E46" s="63" t="s">
        <v>153</v>
      </c>
      <c r="F46" s="13" t="str">
        <f t="shared" si="4"/>
        <v>CN_11_15_CO_IMG37_small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CN_11_15_CO_IMG37_zoom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3"/>
      <c r="K46" s="65"/>
    </row>
    <row r="47" spans="1:15" s="11" customFormat="1" ht="129.75" customHeight="1" x14ac:dyDescent="0.25">
      <c r="A47" s="12" t="str">
        <f t="shared" si="6"/>
        <v>IMG38</v>
      </c>
      <c r="B47" s="62" t="s">
        <v>247</v>
      </c>
      <c r="C47" s="20" t="str">
        <f t="shared" si="7"/>
        <v>Cuaderno de Estudio</v>
      </c>
      <c r="D47" s="63" t="s">
        <v>194</v>
      </c>
      <c r="E47" s="63" t="s">
        <v>153</v>
      </c>
      <c r="F47" s="13" t="str">
        <f t="shared" si="4"/>
        <v>CN_11_15_CO_IMG38_small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CN_11_15_CO_IMG38_zoom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3"/>
      <c r="K47" s="113" t="s">
        <v>255</v>
      </c>
    </row>
    <row r="48" spans="1:15" s="11" customFormat="1" ht="120.75" customHeight="1" x14ac:dyDescent="0.25">
      <c r="A48" s="12" t="str">
        <f t="shared" si="6"/>
        <v>IMG39</v>
      </c>
      <c r="B48" s="111" t="s">
        <v>248</v>
      </c>
      <c r="C48" s="20" t="str">
        <f t="shared" si="7"/>
        <v>Cuaderno de Estudio</v>
      </c>
      <c r="D48" s="63" t="s">
        <v>191</v>
      </c>
      <c r="E48" s="63" t="s">
        <v>153</v>
      </c>
      <c r="F48" s="13" t="str">
        <f t="shared" si="4"/>
        <v>CN_11_15_CO_IMG39_small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CN_11_15_CO_IMG39_zoom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c r="K48" s="65"/>
    </row>
    <row r="49" spans="1:11" s="11" customFormat="1" ht="144.75" customHeight="1" x14ac:dyDescent="0.25">
      <c r="A49" s="12" t="str">
        <f t="shared" si="6"/>
        <v>IMG40</v>
      </c>
      <c r="B49" s="62" t="s">
        <v>249</v>
      </c>
      <c r="C49" s="20" t="str">
        <f t="shared" si="7"/>
        <v>Cuaderno de Estudio</v>
      </c>
      <c r="D49" s="63" t="s">
        <v>191</v>
      </c>
      <c r="E49" s="63" t="s">
        <v>153</v>
      </c>
      <c r="F49" s="13" t="str">
        <f t="shared" si="4"/>
        <v>CN_11_15_CO_IMG40_small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CN_11_15_CO_IMG40_zoom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3"/>
      <c r="K49" s="65"/>
    </row>
    <row r="50" spans="1:11" s="11" customFormat="1" ht="129.75" customHeight="1" x14ac:dyDescent="0.25">
      <c r="A50" s="12" t="str">
        <f t="shared" si="6"/>
        <v>IMG41</v>
      </c>
      <c r="B50" s="62" t="s">
        <v>250</v>
      </c>
      <c r="C50" s="20" t="str">
        <f t="shared" si="7"/>
        <v>Cuaderno de Estudio</v>
      </c>
      <c r="D50" s="63" t="s">
        <v>194</v>
      </c>
      <c r="E50" s="63" t="s">
        <v>154</v>
      </c>
      <c r="F50" s="13" t="str">
        <f t="shared" si="4"/>
        <v>CN_11_15_CO_IMG41_small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CN_11_15_CO_IMG41_zoom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63"/>
      <c r="K50" s="113" t="s">
        <v>251</v>
      </c>
    </row>
    <row r="51" spans="1:11" s="11" customFormat="1" ht="147.75" customHeight="1" x14ac:dyDescent="0.25">
      <c r="A51" s="12" t="str">
        <f t="shared" ref="A51:A82" si="8">IF(OR(B51&lt;&gt;"",J51&lt;&gt;""),CONCATENATE(LEFT(A50,3),IF(MID(A50,4,2)+1&lt;10,CONCATENATE("0",MID(A50,4,2)+1),MID(A50,4,2)+1)),"")</f>
        <v>IMG42</v>
      </c>
      <c r="B51" s="62" t="s">
        <v>252</v>
      </c>
      <c r="C51" s="20" t="str">
        <f t="shared" si="7"/>
        <v>Cuaderno de Estudio</v>
      </c>
      <c r="D51" s="63" t="s">
        <v>194</v>
      </c>
      <c r="E51" s="63" t="s">
        <v>153</v>
      </c>
      <c r="F51" s="13" t="str">
        <f t="shared" si="4"/>
        <v>CN_11_15_CO_IMG42_small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CN_11_15_CO_IMG42_zoom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63"/>
      <c r="K51" s="113" t="s">
        <v>253</v>
      </c>
    </row>
    <row r="52" spans="1:11" s="11" customFormat="1" ht="137.25" customHeight="1" x14ac:dyDescent="0.25">
      <c r="A52" s="12" t="str">
        <f t="shared" si="8"/>
        <v>IMG43</v>
      </c>
      <c r="B52" s="62" t="s">
        <v>254</v>
      </c>
      <c r="C52" s="20" t="str">
        <f t="shared" si="7"/>
        <v>Cuaderno de Estudio</v>
      </c>
      <c r="D52" s="63" t="s">
        <v>191</v>
      </c>
      <c r="E52" s="63" t="s">
        <v>153</v>
      </c>
      <c r="F52" s="13" t="str">
        <f t="shared" si="4"/>
        <v>CN_11_15_CO_IMG43_small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CN_11_15_CO_IMG43_zoom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2016-02-15T00:48:30Z</dcterms:modified>
</cp:coreProperties>
</file>