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1_01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20" i="1"/>
  <c r="F20" i="1"/>
  <c r="G20" i="1"/>
  <c r="H20" i="1"/>
  <c r="A19" i="1"/>
  <c r="F19" i="1"/>
  <c r="G19" i="1"/>
  <c r="H19" i="1"/>
  <c r="A18" i="1"/>
  <c r="F18" i="1"/>
  <c r="G18" i="1"/>
  <c r="H18" i="1"/>
  <c r="A17" i="1"/>
  <c r="F17" i="1"/>
  <c r="G17" i="1"/>
  <c r="H17" i="1"/>
  <c r="A13" i="1"/>
  <c r="A14" i="1"/>
  <c r="A15" i="1"/>
  <c r="A16" i="1"/>
  <c r="F16" i="1"/>
  <c r="G16" i="1"/>
  <c r="H16" i="1"/>
  <c r="A10" i="1"/>
  <c r="A11" i="1"/>
  <c r="A12"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<sst xmlns="http://schemas.openxmlformats.org/spreadsheetml/2006/main" count="407" uniqueCount="213">
  <si>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</si>
  <si>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</si>
  <si>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</si>
  <si>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</si>
  <si>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</si>
  <si>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</si>
  <si>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</si>
  <si>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</si>
  <si>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</si>
  <si>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</si>
  <si>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</si>
  <si>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</si>
  <si>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</si>
  <si>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</si>
  <si>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</si>
  <si>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</si>
  <si>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</si>
  <si>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</si>
  <si>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</si>
  <si>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</si>
  <si>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</si>
  <si>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</si>
  <si>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</si>
  <si>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</si>
  <si>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</si>
  <si>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</si>
  <si>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</si>
  <si>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</si>
  <si>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</si>
  <si>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</si>
  <si>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</si>
  <si>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</si>
  <si>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</si>
  <si>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</si>
  <si>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</si>
  <si>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</si>
  <si>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</si>
  <si>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</si>
  <si>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</si>
  <si>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</si>
  <si>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</si>
  <si>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</si>
  <si>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</si>
  <si>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</si>
  <si>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</si>
  <si>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</si>
  <si>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</si>
  <si>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</si>
  <si>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</si>
  <si>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</si>
  <si>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</si>
  <si>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</si>
  <si>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</si>
  <si>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</si>
  <si>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</si>
  <si>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</si>
  <si>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</si>
  <si>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</si>
  <si>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</si>
  <si>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</si>
  <si>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</si>
  <si>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</si>
  <si>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</si>
  <si>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</si>
  <si>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</si>
  <si>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</si>
  <si>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</si>
  <si>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</si>
  <si>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</si>
  <si>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</si>
  <si>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</si>
  <si>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</si>
  <si>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</si>
  <si>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</si>
  <si>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</si>
  <si>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</si>
  <si>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</si>
  <si>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</si>
  <si>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</si>
  <si>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</si>
  <si>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</si>
  <si>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</si>
  <si>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</si>
  <si>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</si>
  <si>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</si>
  <si>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</si>
  <si>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</si>
  <si>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</si>
  <si>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</si>
  <si>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</si>
  <si>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</si>
  <si>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</si>
  <si>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</si>
  <si>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</si>
  <si>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</si>
  <si>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</si>
  <si>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</si>
  <si>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</si>
  <si>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</si>
  <si>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</si>
  <si>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</si>
  <si>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</si>
  <si>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</si>
  <si>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</si>
  <si>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</si>
  <si>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</si>
  <si>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</si>
  <si>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</si>
  <si>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</si>
  <si>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</si>
  <si>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</si>
  <si>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</si>
  <si>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</si>
  <si>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</si>
  <si>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</si>
  <si>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</si>
  <si>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</si>
  <si>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</si>
  <si>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</si>
  <si>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</si>
  <si>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</si>
  <si>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</si>
  <si>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</si>
  <si>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</si>
  <si>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</si>
  <si>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</si>
  <si>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</si>
  <si>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</si>
  <si>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</si>
  <si>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</si>
  <si>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</si>
  <si>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</si>
  <si>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</si>
  <si>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</si>
  <si>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</si>
  <si>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</si>
  <si>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</si>
  <si>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</si>
  <si>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</si>
  <si>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</si>
  <si>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</si>
  <si>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</si>
  <si>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</si>
  <si>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</si>
  <si>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</si>
  <si>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</si>
  <si>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</si>
  <si>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</si>
  <si>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</si>
  <si>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</si>
  <si>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</si>
  <si>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</si>
  <si>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</si>
  <si>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</si>
  <si>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</si>
  <si>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</si>
  <si>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</si>
  <si>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</si>
  <si>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</si>
  <si>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</si>
  <si>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</si>
  <si>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</si>
  <si>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</si>
  <si>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</si>
  <si>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</si>
  <si>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</si>
  <si>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</si>
  <si>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</si>
  <si>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</si>
  <si>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</si>
  <si>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</si>
  <si>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</si>
  <si>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</si>
  <si>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</si>
  <si>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</si>
  <si>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</si>
  <si>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</si>
  <si>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</si>
  <si>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</si>
  <si>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</si>
  <si>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</si>
  <si>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</si>
  <si>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</si>
  <si>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</si>
  <si>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</si>
  <si>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</si>
  <si>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</si>
  <si>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</si>
  <si>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Movimiento armónico simple</t>
  </si>
  <si>
    <t>Fotografía</t>
  </si>
  <si>
    <t>Reloj oscilando</t>
  </si>
  <si>
    <t>Tocadiscos</t>
  </si>
  <si>
    <t>Mano moviendo una piedra con una cuerda</t>
  </si>
  <si>
    <t>Ilustración</t>
  </si>
  <si>
    <t>Eliminar todas las letras y flechas verdes. Dejar solo las flechas rojas.</t>
  </si>
  <si>
    <t>Atracción de parque de diversiones</t>
  </si>
  <si>
    <t>Péndulo</t>
  </si>
  <si>
    <t>Eliminar palabras.</t>
  </si>
  <si>
    <t>Resortes horizontales</t>
  </si>
  <si>
    <t>Resortes verticales</t>
  </si>
  <si>
    <t>https://lidiaconlaquimica.wordpress.com/tag/oscilaciones/
http://hyperphysics.phy-astr.gsu.edu/hbasees/soushm.html</t>
  </si>
  <si>
    <t>Resortes y onda</t>
  </si>
  <si>
    <t>Armar la ilustración como se muestra en la imagen adjunta. Cambiar el color de la bola roja al mismo color de la bola superior.</t>
  </si>
  <si>
    <t>Imagen de libro</t>
  </si>
  <si>
    <t>Movimiento circular uniforme</t>
  </si>
  <si>
    <t>Ilustrar similar. Cambiar colores para que no quede tan igual a la del libro. Donde dice V1, eliminar el "1", dejar solo la V.</t>
  </si>
  <si>
    <t xml:space="preserve">http://user.physics.unc.edu/~rowan/p24site/p24units/unit13/WCHAP13-3.html
</t>
  </si>
  <si>
    <t>Esquema de tocadiscos</t>
  </si>
  <si>
    <t xml:space="preserve">http://demo.webassign.net/ebooks/cj6demo/pc/c10/read/main/c10x10_2.htm
</t>
  </si>
  <si>
    <t>Esquema</t>
  </si>
  <si>
    <t>Ilustras similar. Cambiar los colores para que no se vea igual a la de la web. Eliminar las flechas amarillas inferiores.</t>
  </si>
  <si>
    <t xml:space="preserve">Ilustrar similar. Cambiar colores para que no quede tan igual a la imagen de la web. Cambiar a español: Reference circle: Círculo de referencia / Light: Iluminación  /  Displacement: Desplazamiento   /  Time: Tiempo.   En la parte de la derecha, donde se dibuja la onda en blanco, agregar las flechas y la letra "A", al igual que las letras "T" y "2T"; en cursiva.   Tener en cuenta agregar la señalización de T y 2T, es decir la rayita negra en toda la mitad de la onda que indica donde va la letra. </t>
  </si>
  <si>
    <t>CN_11_01_REC_10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</si>
</sst>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111124</xdr:colOff>
      <xdr:row>12</xdr:row>
      <xdr:rowOff>51897</xdr:rowOff>
    </xdr:from>
    <xdr:to>
      <xdr:col>10</xdr:col>
      <xdr:colOff>1477760</xdr:colOff>
      <xdr:row>12</xdr:row>
      <xdr:rowOff>1412874</xdr:rowOff>
    </xdr:to>
    <xdr:pic>
      <xdr:nvPicPr>
        <xdr:cNvPr id="2" name="Imagen 1"/>
        <xdr:cNvPicPr>
          <a:picLocks noChangeAspect="1"/>
        </xdr:cNvPicPr>
      </xdr:nvPicPr>
      <xdr:blipFill>
        <a:blip xmlns:r="http://schemas.openxmlformats.org/officeDocument/2006/relationships" r:embed="rId1"/>
        <a:stretch>
          <a:fillRect/>
        </a:stretch>
      </xdr:blipFill>
      <xdr:spPr>
        <a:xfrm>
          <a:off x="16486187" y="2861772"/>
          <a:ext cx="1366636" cy="1360977"/>
        </a:xfrm>
        <a:prstGeom prst="rect">
          <a:avLst/>
        </a:prstGeom>
      </xdr:spPr>
    </xdr:pic>
    <xdr:clientData/>
  </xdr:twoCellAnchor>
  <xdr:twoCellAnchor editAs="oneCell">
    <xdr:from>
      <xdr:col>10</xdr:col>
      <xdr:colOff>55562</xdr:colOff>
      <xdr:row>14</xdr:row>
      <xdr:rowOff>39687</xdr:rowOff>
    </xdr:from>
    <xdr:to>
      <xdr:col>10</xdr:col>
      <xdr:colOff>1611312</xdr:colOff>
      <xdr:row>14</xdr:row>
      <xdr:rowOff>1322003</xdr:rowOff>
    </xdr:to>
    <xdr:pic>
      <xdr:nvPicPr>
        <xdr:cNvPr id="3" name="Imagen 2"/>
        <xdr:cNvPicPr>
          <a:picLocks noChangeAspect="1"/>
        </xdr:cNvPicPr>
      </xdr:nvPicPr>
      <xdr:blipFill>
        <a:blip xmlns:r="http://schemas.openxmlformats.org/officeDocument/2006/relationships" r:embed="rId2"/>
        <a:stretch>
          <a:fillRect/>
        </a:stretch>
      </xdr:blipFill>
      <xdr:spPr>
        <a:xfrm>
          <a:off x="16430625" y="4738687"/>
          <a:ext cx="1555750" cy="1282316"/>
        </a:xfrm>
        <a:prstGeom prst="rect">
          <a:avLst/>
        </a:prstGeom>
      </xdr:spPr>
    </xdr:pic>
    <xdr:clientData/>
  </xdr:twoCellAnchor>
  <xdr:twoCellAnchor editAs="oneCell">
    <xdr:from>
      <xdr:col>10</xdr:col>
      <xdr:colOff>111126</xdr:colOff>
      <xdr:row>16</xdr:row>
      <xdr:rowOff>47625</xdr:rowOff>
    </xdr:from>
    <xdr:to>
      <xdr:col>10</xdr:col>
      <xdr:colOff>2722134</xdr:colOff>
      <xdr:row>16</xdr:row>
      <xdr:rowOff>2293938</xdr:rowOff>
    </xdr:to>
    <xdr:pic>
      <xdr:nvPicPr>
        <xdr:cNvPr id="4" name="Imagen 3"/>
        <xdr:cNvPicPr>
          <a:picLocks noChangeAspect="1"/>
        </xdr:cNvPicPr>
      </xdr:nvPicPr>
      <xdr:blipFill>
        <a:blip xmlns:r="http://schemas.openxmlformats.org/officeDocument/2006/relationships" r:embed="rId3"/>
        <a:stretch>
          <a:fillRect/>
        </a:stretch>
      </xdr:blipFill>
      <xdr:spPr>
        <a:xfrm>
          <a:off x="16867189" y="6461125"/>
          <a:ext cx="2611008" cy="2246313"/>
        </a:xfrm>
        <a:prstGeom prst="rect">
          <a:avLst/>
        </a:prstGeom>
      </xdr:spPr>
    </xdr:pic>
    <xdr:clientData/>
  </xdr:twoCellAnchor>
  <xdr:twoCellAnchor editAs="oneCell">
    <xdr:from>
      <xdr:col>10</xdr:col>
      <xdr:colOff>182562</xdr:colOff>
      <xdr:row>17</xdr:row>
      <xdr:rowOff>23812</xdr:rowOff>
    </xdr:from>
    <xdr:to>
      <xdr:col>10</xdr:col>
      <xdr:colOff>2321009</xdr:colOff>
      <xdr:row>17</xdr:row>
      <xdr:rowOff>2174875</xdr:rowOff>
    </xdr:to>
    <xdr:pic>
      <xdr:nvPicPr>
        <xdr:cNvPr id="5" name="Imagen 4"/>
        <xdr:cNvPicPr>
          <a:picLocks noChangeAspect="1"/>
        </xdr:cNvPicPr>
      </xdr:nvPicPr>
      <xdr:blipFill>
        <a:blip xmlns:r="http://schemas.openxmlformats.org/officeDocument/2006/relationships" r:embed="rId4"/>
        <a:stretch>
          <a:fillRect/>
        </a:stretch>
      </xdr:blipFill>
      <xdr:spPr>
        <a:xfrm>
          <a:off x="16938625" y="9231312"/>
          <a:ext cx="2138447" cy="2151063"/>
        </a:xfrm>
        <a:prstGeom prst="rect">
          <a:avLst/>
        </a:prstGeom>
      </xdr:spPr>
    </xdr:pic>
    <xdr:clientData/>
  </xdr:twoCellAnchor>
  <xdr:twoCellAnchor editAs="oneCell">
    <xdr:from>
      <xdr:col>10</xdr:col>
      <xdr:colOff>103189</xdr:colOff>
      <xdr:row>18</xdr:row>
      <xdr:rowOff>95249</xdr:rowOff>
    </xdr:from>
    <xdr:to>
      <xdr:col>10</xdr:col>
      <xdr:colOff>2753144</xdr:colOff>
      <xdr:row>18</xdr:row>
      <xdr:rowOff>1754186</xdr:rowOff>
    </xdr:to>
    <xdr:pic>
      <xdr:nvPicPr>
        <xdr:cNvPr id="6" name="Imagen 5"/>
        <xdr:cNvPicPr>
          <a:picLocks noChangeAspect="1"/>
        </xdr:cNvPicPr>
      </xdr:nvPicPr>
      <xdr:blipFill>
        <a:blip xmlns:r="http://schemas.openxmlformats.org/officeDocument/2006/relationships" r:embed="rId5"/>
        <a:stretch>
          <a:fillRect/>
        </a:stretch>
      </xdr:blipFill>
      <xdr:spPr>
        <a:xfrm>
          <a:off x="16859252" y="11882437"/>
          <a:ext cx="2649955" cy="1658937"/>
        </a:xfrm>
        <a:prstGeom prst="rect">
          <a:avLst/>
        </a:prstGeom>
      </xdr:spPr>
    </xdr:pic>
    <xdr:clientData/>
  </xdr:twoCellAnchor>
  <xdr:twoCellAnchor editAs="oneCell">
    <xdr:from>
      <xdr:col>10</xdr:col>
      <xdr:colOff>198439</xdr:colOff>
      <xdr:row>19</xdr:row>
      <xdr:rowOff>142876</xdr:rowOff>
    </xdr:from>
    <xdr:to>
      <xdr:col>10</xdr:col>
      <xdr:colOff>4183783</xdr:colOff>
      <xdr:row>19</xdr:row>
      <xdr:rowOff>2809875</xdr:rowOff>
    </xdr:to>
    <xdr:pic>
      <xdr:nvPicPr>
        <xdr:cNvPr id="7" name="Imagen 6"/>
        <xdr:cNvPicPr>
          <a:picLocks noChangeAspect="1"/>
        </xdr:cNvPicPr>
      </xdr:nvPicPr>
      <xdr:blipFill>
        <a:blip xmlns:r="http://schemas.openxmlformats.org/officeDocument/2006/relationships" r:embed="rId6"/>
        <a:stretch>
          <a:fillRect/>
        </a:stretch>
      </xdr:blipFill>
      <xdr:spPr>
        <a:xfrm>
          <a:off x="16954502" y="14017626"/>
          <a:ext cx="3985344" cy="2666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D10" sqref="D10"/>
    </sheetView>
  </sheetViews>
  <sheetFormatPr baseColWidth="10" defaultColWidth="10.875" defaultRowHeight="13.5" x14ac:dyDescent="0.25"/>
  <cols>
    <col min="1" max="1" width="7" style="2" customWidth="1"/>
    <col min="2" max="2" width="26"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6.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212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132155501</v>
      </c>
      <c r="C10" s="20" t="str">
        <f t="shared" ref="C10:C41" si="0">IF(OR(B10&lt;&gt;"",J10&lt;&gt;""),IF($G$4="Recurso",CONCATENATE($G$4," ",$G$5),$G$4),"")</f>
        <v>Recurso F7B</v>
      </c>
      <c r="D10" s="63" t="s">
        <v>189</v>
      </c>
      <c r="E10" s="63" t="s">
        <v>165</v>
      </c>
      <c r="F10" s="13" t="str">
        <f t="shared" ref="F10" ca="1" si="1">IF(OR(B10&lt;&gt;"",J10&lt;&gt;""),CONCATENATE($C$7,"_",$A10,IF($G$4="Cuaderno de Estudio","_small",CONCATENATE(IF(I10="","","n"),IF(LEFT($G$5,1)="F",".jpg",".png")))),"")</f>
        <v>CN_11_01_REC_10_IMG01.jpg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289963595</v>
      </c>
      <c r="C11" s="20" t="str">
        <f t="shared" si="0"/>
        <v>Recurso F7B</v>
      </c>
      <c r="D11" s="63" t="s">
        <v>189</v>
      </c>
      <c r="E11" s="63" t="s">
        <v>165</v>
      </c>
      <c r="F11" s="13" t="str">
        <f t="shared" ref="F11:F74" ca="1" si="4">IF(OR(B11&lt;&gt;"",J11&lt;&gt;""),CONCATENATE($C$7,"_",$A11,IF($G$4="Cuaderno de Estudio","_small",CONCATENATE(IF(I11="","","n"),IF(LEFT($G$5,1)="F",".jpg",".png")))),"")</f>
        <v>CN_11_01_REC_10_IMG02.jpg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27" x14ac:dyDescent="0.25">
      <c r="A12" s="12" t="str">
        <f t="shared" si="3"/>
        <v>IMG03</v>
      </c>
      <c r="B12" s="62">
        <v>144374920</v>
      </c>
      <c r="C12" s="20" t="str">
        <f t="shared" si="0"/>
        <v>Recurso F7B</v>
      </c>
      <c r="D12" s="63" t="s">
        <v>189</v>
      </c>
      <c r="E12" s="63" t="s">
        <v>166</v>
      </c>
      <c r="F12" s="13" t="str">
        <f t="shared" ca="1" si="4"/>
        <v>CN_11_01_REC_10_IMG03.jpg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35" customHeight="1" x14ac:dyDescent="0.25">
      <c r="A13" s="12" t="str">
        <f t="shared" si="3"/>
        <v>IMG04</v>
      </c>
      <c r="B13" s="62">
        <v>235189108</v>
      </c>
      <c r="C13" s="20" t="str">
        <f t="shared" si="0"/>
        <v>Recurso F7B</v>
      </c>
      <c r="D13" s="63" t="s">
        <v>193</v>
      </c>
      <c r="E13" s="63" t="s">
        <v>166</v>
      </c>
      <c r="F13" s="13" t="str">
        <f t="shared" ca="1" si="4"/>
        <v>CN_11_01_REC_10_IMG04.jpg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t="s">
        <v>194</v>
      </c>
      <c r="O13" s="2" t="str">
        <f>'Definición técnica de imagenes'!A19</f>
        <v>F4</v>
      </c>
    </row>
    <row r="14" spans="1:16" s="11" customFormat="1" ht="19.5" customHeight="1" x14ac:dyDescent="0.25">
      <c r="A14" s="12" t="str">
        <f t="shared" si="3"/>
        <v>IMG05</v>
      </c>
      <c r="B14" s="62">
        <v>14334544</v>
      </c>
      <c r="C14" s="20" t="str">
        <f t="shared" si="0"/>
        <v>Recurso F7B</v>
      </c>
      <c r="D14" s="63" t="s">
        <v>189</v>
      </c>
      <c r="E14" s="63" t="s">
        <v>166</v>
      </c>
      <c r="F14" s="13" t="str">
        <f t="shared" ca="1" si="4"/>
        <v>CN_11_01_REC_10_IMG05.jpg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120.75" customHeight="1" x14ac:dyDescent="0.25">
      <c r="A15" s="12" t="str">
        <f t="shared" si="3"/>
        <v>IMG06</v>
      </c>
      <c r="B15" s="62">
        <v>384850897</v>
      </c>
      <c r="C15" s="20" t="str">
        <f t="shared" si="0"/>
        <v>Recurso F7B</v>
      </c>
      <c r="D15" s="63" t="s">
        <v>193</v>
      </c>
      <c r="E15" s="63" t="s">
        <v>155</v>
      </c>
      <c r="F15" s="13" t="str">
        <f t="shared" ca="1" si="4"/>
        <v>CN_11_01_REC_10_IMG06n.jpg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CN_11_01_REC_10_IMG06a.jpg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t="s">
        <v>197</v>
      </c>
      <c r="O15" s="2" t="str">
        <f>'Definición técnica de imagenes'!A24</f>
        <v>F6B</v>
      </c>
    </row>
    <row r="16" spans="1:16" s="11" customFormat="1" ht="20.25" customHeight="1" x14ac:dyDescent="0.3">
      <c r="A16" s="12" t="str">
        <f t="shared" si="3"/>
        <v>IMG07</v>
      </c>
      <c r="B16" s="62">
        <v>295720796</v>
      </c>
      <c r="C16" s="20" t="str">
        <f t="shared" si="0"/>
        <v>Recurso F7B</v>
      </c>
      <c r="D16" s="63" t="s">
        <v>189</v>
      </c>
      <c r="E16" s="63" t="s">
        <v>155</v>
      </c>
      <c r="F16" s="13" t="str">
        <f t="shared" ca="1" si="4"/>
        <v>CN_11_01_REC_10_IMG07n.jpg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CN_11_01_REC_10_IMG07a.jpg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s="68"/>
      <c r="O16" s="2" t="str">
        <f>'Definición técnica de imagenes'!A25</f>
        <v>F7</v>
      </c>
    </row>
    <row r="17" spans="1:15" s="11" customFormat="1" ht="219.75" customHeight="1" x14ac:dyDescent="0.25">
      <c r="A17" s="12" t="str">
        <f t="shared" si="3"/>
        <v>IMG08</v>
      </c>
      <c r="B17" s="62" t="s">
        <v>200</v>
      </c>
      <c r="C17" s="20" t="str">
        <f t="shared" si="0"/>
        <v>Recurso F7B</v>
      </c>
      <c r="D17" s="63" t="s">
        <v>193</v>
      </c>
      <c r="E17" s="63" t="s">
        <v>155</v>
      </c>
      <c r="F17" s="13" t="str">
        <f t="shared" ca="1" si="4"/>
        <v>CN_11_01_REC_10_IMG08n.jpg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CN_11_01_REC_10_IMG08a.jpg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201</v>
      </c>
      <c r="K17" s="66" t="s">
        <v>202</v>
      </c>
      <c r="O17" s="2" t="str">
        <f>'Definición técnica de imagenes'!A27</f>
        <v>F7B</v>
      </c>
    </row>
    <row r="18" spans="1:15" s="11" customFormat="1" ht="203.25" customHeight="1" x14ac:dyDescent="0.25">
      <c r="A18" s="12" t="str">
        <f t="shared" si="3"/>
        <v>IMG09</v>
      </c>
      <c r="B18" s="62" t="s">
        <v>203</v>
      </c>
      <c r="C18" s="20" t="str">
        <f t="shared" si="0"/>
        <v>Recurso F7B</v>
      </c>
      <c r="D18" s="63" t="s">
        <v>193</v>
      </c>
      <c r="E18" s="63" t="s">
        <v>155</v>
      </c>
      <c r="F18" s="13" t="str">
        <f t="shared" ca="1" si="4"/>
        <v>CN_11_01_REC_10_IMG09n.jpg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CN_11_01_REC_10_IMG09a.jpg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204</v>
      </c>
      <c r="K18" s="66" t="s">
        <v>205</v>
      </c>
      <c r="O18" s="2" t="str">
        <f>'Definición técnica de imagenes'!A30</f>
        <v>F8</v>
      </c>
    </row>
    <row r="19" spans="1:15" s="11" customFormat="1" ht="164.25" customHeight="1" x14ac:dyDescent="0.3">
      <c r="A19" s="12" t="str">
        <f t="shared" ref="A19:A50" si="6">IF(OR(B19&lt;&gt;"",J19&lt;&gt;""),CONCATENATE(LEFT(A18,3),IF(MID(A18,4,2)+1&lt;10,CONCATENATE("0",MID(A18,4,2)+1),MID(A18,4,2)+1)),"")</f>
        <v>IMG10</v>
      </c>
      <c r="B19" s="62" t="s">
        <v>206</v>
      </c>
      <c r="C19" s="20" t="str">
        <f t="shared" si="0"/>
        <v>Recurso F7B</v>
      </c>
      <c r="D19" s="63" t="s">
        <v>193</v>
      </c>
      <c r="E19" s="63" t="s">
        <v>155</v>
      </c>
      <c r="F19" s="13" t="str">
        <f t="shared" ca="1" si="4"/>
        <v>CN_11_01_REC_10_IMG10n.jpg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CN_11_01_REC_10_IMG10a.jpg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207</v>
      </c>
      <c r="K19" s="68" t="s">
        <v>210</v>
      </c>
      <c r="O19" s="2" t="str">
        <f>'Definición técnica de imagenes'!A31</f>
        <v>F10</v>
      </c>
    </row>
    <row r="20" spans="1:15" s="11" customFormat="1" ht="346.5" customHeight="1" x14ac:dyDescent="0.25">
      <c r="A20" s="12" t="str">
        <f t="shared" si="6"/>
        <v>IMG11</v>
      </c>
      <c r="B20" s="62" t="s">
        <v>208</v>
      </c>
      <c r="C20" s="20" t="str">
        <f t="shared" si="0"/>
        <v>Recurso F7B</v>
      </c>
      <c r="D20" s="63" t="s">
        <v>193</v>
      </c>
      <c r="E20" s="63" t="s">
        <v>155</v>
      </c>
      <c r="F20" s="13" t="str">
        <f t="shared" ca="1" si="4"/>
        <v>CN_11_01_REC_10_IMG11n.jpg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CN_11_01_REC_10_IMG11a.jpg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209</v>
      </c>
      <c r="K20" s="66" t="s">
        <v>211</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2016-07-14T04:01:46Z</dcterms:modified>
</cp:coreProperties>
</file>