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6_CO\Recursos DM\"/>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6815" windowHeight="76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F11" i="1"/>
  <c r="G11" i="1" s="1"/>
  <c r="H10" i="1"/>
  <c r="A13"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F18" i="1" l="1"/>
  <c r="G18" i="1" s="1"/>
  <c r="H18" i="1"/>
  <c r="A19" i="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<sst xmlns="http://schemas.openxmlformats.org/spreadsheetml/2006/main" count="397" uniqueCount="204">
  <si>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</si>
  <si>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</si>
  <si>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</si>
  <si>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</si>
  <si>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</si>
  <si>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</si>
  <si>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</si>
  <si>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</si>
  <si>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</si>
  <si>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</si>
  <si>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</si>
  <si>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</si>
  <si>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</si>
  <si>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</si>
  <si>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</si>
  <si>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</si>
  <si>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</si>
  <si>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</si>
  <si>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</si>
  <si>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</si>
  <si>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</si>
  <si>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</si>
  <si>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</si>
  <si>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</si>
  <si>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</si>
  <si>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</si>
  <si>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</si>
  <si>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</si>
  <si>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</si>
  <si>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</si>
  <si>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</si>
  <si>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</si>
  <si>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</si>
  <si>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</si>
  <si>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</si>
  <si>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</si>
  <si>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</si>
  <si>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</si>
  <si>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</si>
  <si>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</si>
  <si>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</si>
  <si>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</si>
  <si>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</si>
  <si>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</si>
  <si>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</si>
  <si>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</si>
  <si>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</si>
  <si>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</si>
  <si>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</si>
  <si>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</si>
  <si>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</si>
  <si>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</si>
  <si>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</si>
  <si>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</si>
  <si>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</si>
  <si>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</si>
  <si>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</si>
  <si>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</si>
  <si>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</si>
  <si>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</si>
  <si>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</si>
  <si>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</si>
  <si>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</si>
  <si>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</si>
  <si>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</si>
  <si>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</si>
  <si>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</si>
  <si>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</si>
  <si>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</si>
  <si>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</si>
  <si>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</si>
  <si>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</si>
  <si>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</si>
  <si>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</si>
  <si>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</si>
  <si>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</si>
  <si>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</si>
  <si>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</si>
  <si>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</si>
  <si>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</si>
  <si>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</si>
  <si>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</si>
  <si>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</si>
  <si>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</si>
  <si>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</si>
  <si>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</si>
  <si>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</si>
  <si>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</si>
  <si>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</si>
  <si>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</si>
  <si>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</si>
  <si>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</si>
  <si>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</si>
  <si>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</si>
  <si>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</si>
  <si>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</si>
  <si>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</si>
  <si>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</si>
  <si>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</si>
  <si>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</si>
  <si>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</si>
  <si>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</si>
  <si>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</si>
  <si>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</si>
  <si>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</si>
  <si>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</si>
  <si>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</si>
  <si>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</si>
  <si>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</si>
  <si>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</si>
  <si>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</si>
  <si>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</si>
  <si>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</si>
  <si>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</si>
  <si>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</si>
  <si>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</si>
  <si>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</si>
  <si>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</si>
  <si>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</si>
  <si>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</si>
  <si>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</si>
  <si>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</si>
  <si>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</si>
  <si>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</si>
  <si>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</si>
  <si>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</si>
  <si>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</si>
  <si>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</si>
  <si>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</si>
  <si>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</si>
  <si>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</si>
  <si>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</si>
  <si>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</si>
  <si>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</si>
  <si>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</si>
  <si>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</si>
  <si>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</si>
  <si>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</si>
  <si>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</si>
  <si>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</si>
  <si>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</si>
  <si>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</si>
  <si>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</si>
  <si>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</si>
  <si>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</si>
  <si>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</si>
  <si>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</si>
  <si>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</si>
  <si>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</si>
  <si>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</si>
  <si>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</si>
  <si>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</si>
  <si>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</si>
  <si>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</si>
  <si>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</si>
  <si>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</si>
  <si>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</si>
  <si>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</si>
  <si>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</si>
  <si>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</si>
  <si>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</si>
  <si>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</si>
  <si>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</si>
  <si>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</si>
  <si>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</si>
  <si>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</si>
  <si>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</si>
  <si>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</si>
  <si>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</si>
  <si>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</si>
  <si>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</si>
  <si>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</si>
  <si>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</si>
  <si>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</si>
  <si>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</si>
  <si>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</si>
  <si>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</si>
  <si>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</si>
  <si>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</si>
  <si>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</si>
  <si>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</si>
  <si>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</si>
  <si>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</si>
  <si>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</si>
  <si>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</si>
  <si>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</si>
  <si>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</si>
  <si>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CN_06_06_REC10</t>
  </si>
  <si>
    <t>La respiración en los seres vivos</t>
  </si>
  <si>
    <t>Diego Molina</t>
  </si>
  <si>
    <t>Fotografía</t>
  </si>
  <si>
    <t>Ilustración</t>
  </si>
  <si>
    <t>Ver imagen</t>
  </si>
  <si>
    <t>Oxígeno</t>
  </si>
  <si>
    <t>Oxígeno con símbolo de prohibido</t>
  </si>
  <si>
    <t>Ilustrar como se muestra en la imagen</t>
  </si>
  <si>
    <t>Collage de animales y plantas</t>
  </si>
  <si>
    <t>Mitocondria</t>
  </si>
  <si>
    <t>Ilustrar como se muestra en la imagen.  Eliminar nombres de la mitocondria y agregar el resto de palabras que se muestran en la imagen</t>
  </si>
  <si>
    <t>Pez</t>
  </si>
  <si>
    <t>Levaduras</t>
  </si>
  <si>
    <t>Ilustrar como se muestra en la imagen.  Recortar la imagen de la levadura y colocarla en un círculo y agregar el resto de palabras que se muestran en la imagen</t>
  </si>
  <si>
    <t>Hombre y mujer corriendo</t>
  </si>
  <si>
    <t>Planta de biogas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</si>
</sst>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76201</xdr:colOff>
      <xdr:row>8</xdr:row>
      <xdr:rowOff>372839</xdr:rowOff>
    </xdr:from>
    <xdr:to>
      <xdr:col>10</xdr:col>
      <xdr:colOff>857251</xdr:colOff>
      <xdr:row>9</xdr:row>
      <xdr:rowOff>779112</xdr:rowOff>
    </xdr:to>
    <xdr:pic>
      <xdr:nvPicPr>
        <xdr:cNvPr id="2" name="Imagen 1"/>
        <xdr:cNvPicPr>
          <a:picLocks noChangeAspect="1"/>
        </xdr:cNvPicPr>
      </xdr:nvPicPr>
      <xdr:blipFill>
        <a:blip xmlns:r="http://schemas.openxmlformats.org/officeDocument/2006/relationships" r:embed="rId1"/>
        <a:stretch>
          <a:fillRect/>
        </a:stretch>
      </xdr:blipFill>
      <xdr:spPr>
        <a:xfrm>
          <a:off x="16440151" y="2020664"/>
          <a:ext cx="781050" cy="892048"/>
        </a:xfrm>
        <a:prstGeom prst="rect">
          <a:avLst/>
        </a:prstGeom>
      </xdr:spPr>
    </xdr:pic>
    <xdr:clientData/>
  </xdr:twoCellAnchor>
  <xdr:oneCellAnchor>
    <xdr:from>
      <xdr:col>10</xdr:col>
      <xdr:colOff>76201</xdr:colOff>
      <xdr:row>8</xdr:row>
      <xdr:rowOff>372839</xdr:rowOff>
    </xdr:from>
    <xdr:ext cx="781050" cy="892048"/>
    <xdr:pic>
      <xdr:nvPicPr>
        <xdr:cNvPr id="3" name="Imagen 2"/>
        <xdr:cNvPicPr>
          <a:picLocks noChangeAspect="1"/>
        </xdr:cNvPicPr>
      </xdr:nvPicPr>
      <xdr:blipFill>
        <a:blip xmlns:r="http://schemas.openxmlformats.org/officeDocument/2006/relationships" r:embed="rId1"/>
        <a:stretch>
          <a:fillRect/>
        </a:stretch>
      </xdr:blipFill>
      <xdr:spPr>
        <a:xfrm>
          <a:off x="16440151" y="2020664"/>
          <a:ext cx="781050" cy="892048"/>
        </a:xfrm>
        <a:prstGeom prst="rect">
          <a:avLst/>
        </a:prstGeom>
      </xdr:spPr>
    </xdr:pic>
    <xdr:clientData/>
  </xdr:oneCellAnchor>
  <xdr:twoCellAnchor editAs="oneCell">
    <xdr:from>
      <xdr:col>10</xdr:col>
      <xdr:colOff>104776</xdr:colOff>
      <xdr:row>10</xdr:row>
      <xdr:rowOff>9525</xdr:rowOff>
    </xdr:from>
    <xdr:to>
      <xdr:col>10</xdr:col>
      <xdr:colOff>876300</xdr:colOff>
      <xdr:row>10</xdr:row>
      <xdr:rowOff>889170</xdr:rowOff>
    </xdr:to>
    <xdr:pic>
      <xdr:nvPicPr>
        <xdr:cNvPr id="9" name="Imagen 8"/>
        <xdr:cNvPicPr>
          <a:picLocks noChangeAspect="1"/>
        </xdr:cNvPicPr>
      </xdr:nvPicPr>
      <xdr:blipFill>
        <a:blip xmlns:r="http://schemas.openxmlformats.org/officeDocument/2006/relationships" r:embed="rId2"/>
        <a:stretch>
          <a:fillRect/>
        </a:stretch>
      </xdr:blipFill>
      <xdr:spPr>
        <a:xfrm>
          <a:off x="16468726" y="3248025"/>
          <a:ext cx="771524" cy="879645"/>
        </a:xfrm>
        <a:prstGeom prst="rect">
          <a:avLst/>
        </a:prstGeom>
      </xdr:spPr>
    </xdr:pic>
    <xdr:clientData/>
  </xdr:twoCellAnchor>
  <xdr:twoCellAnchor editAs="oneCell">
    <xdr:from>
      <xdr:col>10</xdr:col>
      <xdr:colOff>0</xdr:colOff>
      <xdr:row>11</xdr:row>
      <xdr:rowOff>168087</xdr:rowOff>
    </xdr:from>
    <xdr:to>
      <xdr:col>10</xdr:col>
      <xdr:colOff>2846294</xdr:colOff>
      <xdr:row>12</xdr:row>
      <xdr:rowOff>3528044</xdr:rowOff>
    </xdr:to>
    <xdr:pic>
      <xdr:nvPicPr>
        <xdr:cNvPr id="12" name="Imagen 11"/>
        <xdr:cNvPicPr>
          <a:picLocks noChangeAspect="1"/>
        </xdr:cNvPicPr>
      </xdr:nvPicPr>
      <xdr:blipFill>
        <a:blip xmlns:r="http://schemas.openxmlformats.org/officeDocument/2006/relationships" r:embed="rId3"/>
        <a:stretch>
          <a:fillRect/>
        </a:stretch>
      </xdr:blipFill>
      <xdr:spPr>
        <a:xfrm>
          <a:off x="16360588" y="4661646"/>
          <a:ext cx="2846294" cy="3528045"/>
        </a:xfrm>
        <a:prstGeom prst="rect">
          <a:avLst/>
        </a:prstGeom>
      </xdr:spPr>
    </xdr:pic>
    <xdr:clientData/>
  </xdr:twoCellAnchor>
  <xdr:twoCellAnchor editAs="oneCell">
    <xdr:from>
      <xdr:col>10</xdr:col>
      <xdr:colOff>0</xdr:colOff>
      <xdr:row>15</xdr:row>
      <xdr:rowOff>0</xdr:rowOff>
    </xdr:from>
    <xdr:to>
      <xdr:col>10</xdr:col>
      <xdr:colOff>2931303</xdr:colOff>
      <xdr:row>15</xdr:row>
      <xdr:rowOff>3294530</xdr:rowOff>
    </xdr:to>
    <xdr:pic>
      <xdr:nvPicPr>
        <xdr:cNvPr id="14" name="Imagen 13"/>
        <xdr:cNvPicPr>
          <a:picLocks noChangeAspect="1"/>
        </xdr:cNvPicPr>
      </xdr:nvPicPr>
      <xdr:blipFill>
        <a:blip xmlns:r="http://schemas.openxmlformats.org/officeDocument/2006/relationships" r:embed="rId4"/>
        <a:stretch>
          <a:fillRect/>
        </a:stretch>
      </xdr:blipFill>
      <xdr:spPr>
        <a:xfrm>
          <a:off x="16360588" y="9009529"/>
          <a:ext cx="2931303" cy="32945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4" zoomScale="85" zoomScaleNormal="85" zoomScalePageLayoutView="140" workbookViewId="0">
      <selection activeCell="K17" sqref="K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1"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42346</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87" customHeight="1" x14ac:dyDescent="0.25">
      <c r="A10" s="12" t="str">
        <f>IF(OR(B10&lt;&gt;"",J10&lt;&gt;""),"IMG01","")</f>
        <v>IMG01</v>
      </c>
      <c r="B10" s="62" t="s">
        <v>192</v>
      </c>
      <c r="C10" s="20" t="str">
        <f t="shared" ref="C10:C41" si="0">IF(OR(B10&lt;&gt;"",J10&lt;&gt;""),IF($G$4="Recurso",CONCATENATE($G$4," ",$G$5),$G$4),"")</f>
        <v>Recurso F6</v>
      </c>
      <c r="D10" s="63" t="s">
        <v>191</v>
      </c>
      <c r="E10" s="63" t="s">
        <v>150</v>
      </c>
      <c r="F10" s="13" t="str">
        <f t="shared" ref="F10" ca="1" si="1">IF(OR(B10&lt;&gt;"",J10&lt;&gt;""),CONCATENATE($C$7,"_",$A10,IF($G$4="Cuaderno de Estudio","_small",CONCATENATE(IF(I10="","","n"),IF(LEFT($G$5,1)="F",".jpg",".png")))),"")</f>
        <v>CN_06_06_REC10_IMG01.jpg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193</v>
      </c>
      <c r="K10" s="64" t="s">
        <v>195</v>
      </c>
      <c r="O10" s="2" t="str">
        <f>'Definición técnica de imagenes'!A12</f>
        <v>M12D</v>
      </c>
    </row>
    <row r="11" spans="1:16" s="11" customFormat="1" ht="96.75" customHeight="1" x14ac:dyDescent="0.25">
      <c r="A11" s="12" t="str">
        <f t="shared" ref="A11:A18" si="3">IF(OR(B11&lt;&gt;"",J11&lt;&gt;""),CONCATENATE(LEFT(A10,3),IF(MID(A10,4,2)+1&lt;10,CONCATENATE("0",MID(A10,4,2)+1))),"")</f>
        <v>IMG02</v>
      </c>
      <c r="B11" s="62" t="s">
        <v>192</v>
      </c>
      <c r="C11" s="20" t="str">
        <f t="shared" si="0"/>
        <v>Recurso F6</v>
      </c>
      <c r="D11" s="63" t="s">
        <v>191</v>
      </c>
      <c r="E11" s="63" t="s">
        <v>150</v>
      </c>
      <c r="F11" s="13" t="str">
        <f t="shared" ref="F11:F74" ca="1" si="4">IF(OR(B11&lt;&gt;"",J11&lt;&gt;""),CONCATENATE($C$7,"_",$A11,IF($G$4="Cuaderno de Estudio","_small",CONCATENATE(IF(I11="","","n"),IF(LEFT($G$5,1)="F",".jpg",".png")))),"")</f>
        <v>CN_06_06_REC10_IMG02.jpg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194</v>
      </c>
      <c r="K11" s="64" t="s">
        <v>195</v>
      </c>
      <c r="O11" s="2" t="str">
        <f>'Definición técnica de imagenes'!A13</f>
        <v>M101</v>
      </c>
    </row>
    <row r="12" spans="1:16" s="11" customFormat="1" x14ac:dyDescent="0.25">
      <c r="A12" s="12" t="str">
        <f t="shared" si="3"/>
        <v>IMG03</v>
      </c>
      <c r="B12" s="62">
        <v>106779881</v>
      </c>
      <c r="C12" s="20" t="str">
        <f t="shared" si="0"/>
        <v>Recurso F6</v>
      </c>
      <c r="D12" s="63" t="s">
        <v>190</v>
      </c>
      <c r="E12" s="63" t="s">
        <v>155</v>
      </c>
      <c r="F12" s="13" t="str">
        <f t="shared" ca="1" si="4"/>
        <v>CN_06_06_REC10_IMG03n.jpg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CN_06_06_REC10_IMG03a.jpg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196</v>
      </c>
      <c r="K12" s="64"/>
      <c r="O12" s="2" t="str">
        <f>'Definición técnica de imagenes'!A18</f>
        <v>Diaporama F1</v>
      </c>
    </row>
    <row r="13" spans="1:16" s="11" customFormat="1" ht="315.75" customHeight="1" x14ac:dyDescent="0.25">
      <c r="A13" s="12" t="str">
        <f t="shared" si="3"/>
        <v>IMG04</v>
      </c>
      <c r="B13" s="62">
        <v>268284989</v>
      </c>
      <c r="C13" s="20" t="str">
        <f t="shared" si="0"/>
        <v>Recurso F6</v>
      </c>
      <c r="D13" s="63" t="s">
        <v>191</v>
      </c>
      <c r="E13" s="63" t="s">
        <v>155</v>
      </c>
      <c r="F13" s="13" t="str">
        <f t="shared" ca="1" si="4"/>
        <v>CN_06_06_REC10_IMG04n.jpg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CN_06_06_REC10_IMG04a.jpg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197</v>
      </c>
      <c r="K13" s="64" t="s">
        <v>198</v>
      </c>
      <c r="O13" s="2" t="str">
        <f>'Definición técnica de imagenes'!A19</f>
        <v>F4</v>
      </c>
    </row>
    <row r="14" spans="1:16" s="11" customFormat="1" x14ac:dyDescent="0.25">
      <c r="A14" s="12" t="str">
        <f t="shared" si="3"/>
        <v>IMG05</v>
      </c>
      <c r="B14" s="62">
        <v>78189775</v>
      </c>
      <c r="C14" s="20" t="str">
        <f t="shared" si="0"/>
        <v>Recurso F6</v>
      </c>
      <c r="D14" s="63" t="s">
        <v>190</v>
      </c>
      <c r="E14" s="63" t="s">
        <v>155</v>
      </c>
      <c r="F14" s="13" t="str">
        <f t="shared" ca="1" si="4"/>
        <v>CN_06_06_REC10_IMG05n.jpg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CN_06_06_REC10_IMG05a.jpg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199</v>
      </c>
      <c r="K14" s="64"/>
      <c r="O14" s="2" t="str">
        <f>'Definición técnica de imagenes'!A22</f>
        <v>F6</v>
      </c>
    </row>
    <row r="15" spans="1:16" s="11" customFormat="1" x14ac:dyDescent="0.25">
      <c r="A15" s="12" t="str">
        <f t="shared" si="3"/>
        <v>IMG06</v>
      </c>
      <c r="B15" s="62">
        <v>302212394</v>
      </c>
      <c r="C15" s="20" t="str">
        <f t="shared" si="0"/>
        <v>Recurso F6</v>
      </c>
      <c r="D15" s="63" t="s">
        <v>190</v>
      </c>
      <c r="E15" s="63" t="s">
        <v>155</v>
      </c>
      <c r="F15" s="13" t="str">
        <f t="shared" ca="1" si="4"/>
        <v>CN_06_06_REC10_IMG06n.jpg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CN_06_06_REC10_IMG06a.jpg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200</v>
      </c>
      <c r="K15" s="66"/>
      <c r="O15" s="2" t="str">
        <f>'Definición técnica de imagenes'!A24</f>
        <v>F6B</v>
      </c>
    </row>
    <row r="16" spans="1:16" s="11" customFormat="1" ht="325.5" customHeight="1" x14ac:dyDescent="0.25">
      <c r="A16" s="12" t="str">
        <f t="shared" si="3"/>
        <v>IMG07</v>
      </c>
      <c r="B16" s="62">
        <v>297332453</v>
      </c>
      <c r="C16" s="20" t="str">
        <f t="shared" si="0"/>
        <v>Recurso F6</v>
      </c>
      <c r="D16" s="63" t="s">
        <v>191</v>
      </c>
      <c r="E16" s="63" t="s">
        <v>155</v>
      </c>
      <c r="F16" s="13" t="str">
        <f t="shared" ca="1" si="4"/>
        <v>CN_06_06_REC10_IMG07n.jpg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CN_06_06_REC10_IMG07a.jpg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200</v>
      </c>
      <c r="K16" s="64" t="s">
        <v>201</v>
      </c>
      <c r="O16" s="2" t="str">
        <f>'Definición técnica de imagenes'!A25</f>
        <v>F7</v>
      </c>
    </row>
    <row r="17" spans="1:15" s="11" customFormat="1" x14ac:dyDescent="0.25">
      <c r="A17" s="12" t="str">
        <f t="shared" si="3"/>
        <v>IMG08</v>
      </c>
      <c r="B17" s="62">
        <v>221945506</v>
      </c>
      <c r="C17" s="20" t="str">
        <f t="shared" si="0"/>
        <v>Recurso F6</v>
      </c>
      <c r="D17" s="63" t="s">
        <v>190</v>
      </c>
      <c r="E17" s="63" t="s">
        <v>155</v>
      </c>
      <c r="F17" s="13" t="str">
        <f t="shared" ca="1" si="4"/>
        <v>CN_06_06_REC10_IMG08n.jpg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CN_06_06_REC10_IMG08a.jpg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202</v>
      </c>
      <c r="K17" s="66"/>
      <c r="O17" s="2" t="str">
        <f>'Definición técnica de imagenes'!A27</f>
        <v>F7B</v>
      </c>
    </row>
    <row r="18" spans="1:15" s="11" customFormat="1" x14ac:dyDescent="0.25">
      <c r="A18" s="12" t="str">
        <f t="shared" si="3"/>
        <v>IMG09</v>
      </c>
      <c r="B18" s="62">
        <v>27465703</v>
      </c>
      <c r="C18" s="20" t="str">
        <f t="shared" si="0"/>
        <v>Recurso F6</v>
      </c>
      <c r="D18" s="63" t="s">
        <v>190</v>
      </c>
      <c r="E18" s="63" t="s">
        <v>155</v>
      </c>
      <c r="F18" s="13" t="str">
        <f t="shared" ca="1" si="4"/>
        <v>CN_06_06_REC10_IMG09n.jpg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CN_06_06_REC10_IMG09a.jpg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203</v>
      </c>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2015-12-09T04:04:29Z</dcterms:modified>
</cp:coreProperties>
</file>