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D17" i="2"/>
  <c r="D18" i="2" s="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<sst xmlns="http://schemas.openxmlformats.org/spreadsheetml/2006/main" count="412" uniqueCount="194">
  <si>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</si>
  <si>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</si>
  <si>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</si>
  <si>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</si>
  <si>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</si>
  <si>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</si>
  <si>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</si>
  <si>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</si>
  <si>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</si>
  <si>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</si>
  <si>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</si>
  <si>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</si>
  <si>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</si>
  <si>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</si>
  <si>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</si>
  <si>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</si>
  <si>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</si>
  <si>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</si>
  <si>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</si>
  <si>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</si>
  <si>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</si>
  <si>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</si>
  <si>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</si>
  <si>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</si>
  <si>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</si>
  <si>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</si>
  <si>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</si>
  <si>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</si>
  <si>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</si>
  <si>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</si>
  <si>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</si>
  <si>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</si>
  <si>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</si>
  <si>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</si>
  <si>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</si>
  <si>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</si>
  <si>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</si>
  <si>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</si>
  <si>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</si>
  <si>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</si>
  <si>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</si>
  <si>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</si>
  <si>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</si>
  <si>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</si>
  <si>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</si>
  <si>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</si>
  <si>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</si>
  <si>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</si>
  <si>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</si>
  <si>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</si>
  <si>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</si>
  <si>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</si>
  <si>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</si>
  <si>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</si>
  <si>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</si>
  <si>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</si>
  <si>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</si>
  <si>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</si>
  <si>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</si>
  <si>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</si>
  <si>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</si>
  <si>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</si>
  <si>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</si>
  <si>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</si>
  <si>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</si>
  <si>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</si>
  <si>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</si>
  <si>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</si>
  <si>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</si>
  <si>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</si>
  <si>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</si>
  <si>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</si>
  <si>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</si>
  <si>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</si>
  <si>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</si>
  <si>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</si>
  <si>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</si>
  <si>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</si>
  <si>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</si>
  <si>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</si>
  <si>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</si>
  <si>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</si>
  <si>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</si>
  <si>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</si>
  <si>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</si>
  <si>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</si>
  <si>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</si>
  <si>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</si>
  <si>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</si>
  <si>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</si>
  <si>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</si>
  <si>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</si>
  <si>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</si>
  <si>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</si>
  <si>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</si>
  <si>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</si>
  <si>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</si>
  <si>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</si>
  <si>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</si>
  <si>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</si>
  <si>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</si>
  <si>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</si>
  <si>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</si>
  <si>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</si>
  <si>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</si>
  <si>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</si>
  <si>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</si>
  <si>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</si>
  <si>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</si>
  <si>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</si>
  <si>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</si>
  <si>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</si>
  <si>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</si>
  <si>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</si>
  <si>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</si>
  <si>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</si>
  <si>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</si>
  <si>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</si>
  <si>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</si>
  <si>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</si>
  <si>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</si>
  <si>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</si>
  <si>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</si>
  <si>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</si>
  <si>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</si>
  <si>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</si>
  <si>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</si>
  <si>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</si>
  <si>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</si>
  <si>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</si>
  <si>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</si>
  <si>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</si>
  <si>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</si>
  <si>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</si>
  <si>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</si>
  <si>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</si>
  <si>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</si>
  <si>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</si>
  <si>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</si>
  <si>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</si>
  <si>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</si>
  <si>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</si>
  <si>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</si>
  <si>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</si>
  <si>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</si>
  <si>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</si>
  <si>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</si>
  <si>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</si>
  <si>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</si>
  <si>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</si>
  <si>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</si>
  <si>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</si>
  <si>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</si>
  <si>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</si>
  <si>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</si>
  <si>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</si>
  <si>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</si>
  <si>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</si>
  <si>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</si>
  <si>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</si>
  <si>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</si>
  <si>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</si>
  <si>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</si>
  <si>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</si>
  <si>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</si>
  <si>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</si>
  <si>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</si>
  <si>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</si>
  <si>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</si>
  <si>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</si>
  <si>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</si>
  <si>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</si>
  <si>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</si>
  <si>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</si>
  <si>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</si>
  <si>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</si>
  <si>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</si>
  <si>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</si>
  <si>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</si>
  <si>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</si>
  <si>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</si>
  <si>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</si>
  <si>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</si>
  <si>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</si>
  <si>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</si>
  <si>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</si>
  <si>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</si>
  <si>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átomo y el sistema periódico </t>
  </si>
  <si>
    <t>Lyz Marcela Bernal</t>
  </si>
  <si>
    <t>CN_10_10_REC240</t>
  </si>
  <si>
    <t>Fotografía</t>
  </si>
  <si>
    <t>Ilustración</t>
  </si>
  <si>
    <t>ver descripción y observaciones</t>
  </si>
  <si>
    <t>Realizar ilustración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</si>
</sst>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jpeg"/><Relationship Id="rId7" Type="http://schemas.openxmlformats.org/officeDocument/2006/relationships/image" Target="../media/image7.gif"/><Relationship Id="rId12" Type="http://schemas.openxmlformats.org/officeDocument/2006/relationships/image" Target="../media/image12.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gif"/><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1271962</xdr:colOff>
      <xdr:row>9</xdr:row>
      <xdr:rowOff>850801</xdr:rowOff>
    </xdr:to>
    <xdr:pic>
      <xdr:nvPicPr>
        <xdr:cNvPr id="2" name="Picture 6" descr="http://thumb9.shutterstock.com/display_pic_with_logo/653074/108401816/stock-photo-magnesium-symbol-handheld-in-front-of-the-periodic-table-108401816.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0" y="2119313"/>
          <a:ext cx="1271962" cy="8508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254000</xdr:colOff>
      <xdr:row>10</xdr:row>
      <xdr:rowOff>1</xdr:rowOff>
    </xdr:from>
    <xdr:to>
      <xdr:col>9</xdr:col>
      <xdr:colOff>1976646</xdr:colOff>
      <xdr:row>10</xdr:row>
      <xdr:rowOff>1194369</xdr:rowOff>
    </xdr:to>
    <xdr:pic>
      <xdr:nvPicPr>
        <xdr:cNvPr id="3" name="Picture 8" descr="http://thumb1.shutterstock.com/display_pic_with_logo/483139/164007080/stock-photo-molecule-model-on-periodic-table-of-the-elements-164007080.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70000" y="3278189"/>
          <a:ext cx="1722646" cy="1194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436562</xdr:colOff>
      <xdr:row>11</xdr:row>
      <xdr:rowOff>103187</xdr:rowOff>
    </xdr:from>
    <xdr:to>
      <xdr:col>9</xdr:col>
      <xdr:colOff>1897062</xdr:colOff>
      <xdr:row>11</xdr:row>
      <xdr:rowOff>1141765</xdr:rowOff>
    </xdr:to>
    <xdr:pic>
      <xdr:nvPicPr>
        <xdr:cNvPr id="4" name="Picture 4" descr="http://thumb7.shutterstock.com/display_pic_with_logo/730744/153111215/stock-photo-periodic-table-of-elements-selective-focus-153111215.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152562" y="4627562"/>
          <a:ext cx="1460500" cy="1038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1230312</xdr:rowOff>
    </xdr:from>
    <xdr:to>
      <xdr:col>9</xdr:col>
      <xdr:colOff>1412875</xdr:colOff>
      <xdr:row>12</xdr:row>
      <xdr:rowOff>1004710</xdr:rowOff>
    </xdr:to>
    <xdr:pic>
      <xdr:nvPicPr>
        <xdr:cNvPr id="5" name="Picture 2" descr="http://thumb101.shutterstock.com/display_pic_with_logo/52155/109381667/stock-photo-set-of-test-tubes-and-flask-with-colored-liquids-on-the-periodic-table-109381667.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0" y="5754687"/>
          <a:ext cx="1412875" cy="10047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1406434</xdr:colOff>
      <xdr:row>14</xdr:row>
      <xdr:rowOff>965576</xdr:rowOff>
    </xdr:to>
    <xdr:pic>
      <xdr:nvPicPr>
        <xdr:cNvPr id="7" name="Picture 2" descr="http://es-puraquimica.weebly.com/uploads/6/1/9/4/6194280/4348048.gif?58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0" y="8342313"/>
          <a:ext cx="1406434" cy="9655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1766888</xdr:colOff>
      <xdr:row>16</xdr:row>
      <xdr:rowOff>49213</xdr:rowOff>
    </xdr:to>
    <xdr:pic>
      <xdr:nvPicPr>
        <xdr:cNvPr id="8" name="Picture 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0" y="9707563"/>
          <a:ext cx="1766888" cy="158115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16</xdr:row>
      <xdr:rowOff>0</xdr:rowOff>
    </xdr:from>
    <xdr:to>
      <xdr:col>9</xdr:col>
      <xdr:colOff>1440160</xdr:colOff>
      <xdr:row>16</xdr:row>
      <xdr:rowOff>972173</xdr:rowOff>
    </xdr:to>
    <xdr:pic>
      <xdr:nvPicPr>
        <xdr:cNvPr id="9" name="Picture 4" descr="http://es-puraquimica.weebly.com/uploads/6/1/9/4/6194280/8275868.gif?55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0" y="11239500"/>
          <a:ext cx="1440160" cy="972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1414502</xdr:colOff>
      <xdr:row>17</xdr:row>
      <xdr:rowOff>1189846</xdr:rowOff>
    </xdr:to>
    <xdr:pic>
      <xdr:nvPicPr>
        <xdr:cNvPr id="10" name="Picture 3"/>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12588875"/>
          <a:ext cx="1414502" cy="118984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18</xdr:row>
      <xdr:rowOff>0</xdr:rowOff>
    </xdr:from>
    <xdr:to>
      <xdr:col>9</xdr:col>
      <xdr:colOff>1040547</xdr:colOff>
      <xdr:row>18</xdr:row>
      <xdr:rowOff>1045617</xdr:rowOff>
    </xdr:to>
    <xdr:pic>
      <xdr:nvPicPr>
        <xdr:cNvPr id="11" name="4 Imagen"/>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716000" y="13882688"/>
          <a:ext cx="1040547" cy="1045617"/>
        </a:xfrm>
        <a:prstGeom prst="rect">
          <a:avLst/>
        </a:prstGeom>
        <a:noFill/>
        <a:ln>
          <a:noFill/>
        </a:ln>
      </xdr:spPr>
    </xdr:pic>
    <xdr:clientData/>
  </xdr:twoCellAnchor>
  <xdr:twoCellAnchor editAs="oneCell">
    <xdr:from>
      <xdr:col>9</xdr:col>
      <xdr:colOff>0</xdr:colOff>
      <xdr:row>19</xdr:row>
      <xdr:rowOff>0</xdr:rowOff>
    </xdr:from>
    <xdr:to>
      <xdr:col>9</xdr:col>
      <xdr:colOff>1064028</xdr:colOff>
      <xdr:row>19</xdr:row>
      <xdr:rowOff>1344545</xdr:rowOff>
    </xdr:to>
    <xdr:pic>
      <xdr:nvPicPr>
        <xdr:cNvPr id="12" name="Picture 3" descr="https://upload.wikimedia.org/wikipedia/commons/thumb/5/59/Cl-.svg/220px-Cl-.svg.pn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0" y="15216188"/>
          <a:ext cx="1064028" cy="1344545"/>
        </a:xfrm>
        <a:prstGeom prst="rect">
          <a:avLst/>
        </a:prstGeom>
      </xdr:spPr>
      <xdr:style>
        <a:lnRef idx="1">
          <a:schemeClr val="accent2"/>
        </a:lnRef>
        <a:fillRef idx="2">
          <a:schemeClr val="accent2"/>
        </a:fillRef>
        <a:effectRef idx="1">
          <a:schemeClr val="accent2"/>
        </a:effectRef>
        <a:fontRef idx="minor">
          <a:schemeClr val="dk1"/>
        </a:fontRef>
      </xdr:style>
    </xdr:pic>
    <xdr:clientData/>
  </xdr:twoCellAnchor>
  <xdr:twoCellAnchor editAs="oneCell">
    <xdr:from>
      <xdr:col>9</xdr:col>
      <xdr:colOff>0</xdr:colOff>
      <xdr:row>20</xdr:row>
      <xdr:rowOff>0</xdr:rowOff>
    </xdr:from>
    <xdr:to>
      <xdr:col>9</xdr:col>
      <xdr:colOff>1292002</xdr:colOff>
      <xdr:row>20</xdr:row>
      <xdr:rowOff>684412</xdr:rowOff>
    </xdr:to>
    <xdr:pic>
      <xdr:nvPicPr>
        <xdr:cNvPr id="13" name="Picture 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0" y="16700500"/>
          <a:ext cx="1292002" cy="68441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21</xdr:row>
      <xdr:rowOff>0</xdr:rowOff>
    </xdr:from>
    <xdr:to>
      <xdr:col>9</xdr:col>
      <xdr:colOff>2592288</xdr:colOff>
      <xdr:row>21</xdr:row>
      <xdr:rowOff>642996</xdr:rowOff>
    </xdr:to>
    <xdr:pic>
      <xdr:nvPicPr>
        <xdr:cNvPr id="14" name="Picture 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716000" y="17883188"/>
          <a:ext cx="2592288" cy="64299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22</xdr:row>
      <xdr:rowOff>0</xdr:rowOff>
    </xdr:from>
    <xdr:to>
      <xdr:col>9</xdr:col>
      <xdr:colOff>1635671</xdr:colOff>
      <xdr:row>22</xdr:row>
      <xdr:rowOff>912270</xdr:rowOff>
    </xdr:to>
    <xdr:pic>
      <xdr:nvPicPr>
        <xdr:cNvPr id="15" name="Picture 1"/>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716000" y="18891250"/>
          <a:ext cx="1635671" cy="91227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8</xdr:col>
      <xdr:colOff>1547811</xdr:colOff>
      <xdr:row>13</xdr:row>
      <xdr:rowOff>47626</xdr:rowOff>
    </xdr:from>
    <xdr:to>
      <xdr:col>9</xdr:col>
      <xdr:colOff>1777245</xdr:colOff>
      <xdr:row>13</xdr:row>
      <xdr:rowOff>1110804</xdr:rowOff>
    </xdr:to>
    <xdr:pic>
      <xdr:nvPicPr>
        <xdr:cNvPr id="16" name="Picture 2"/>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700124" y="7143751"/>
          <a:ext cx="1793121" cy="106317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153111215/stock-photo-periodic-table-of-elements-selective-focus.html?src=V5bnItsFNBhdIFdOFnXJoQ-1-39" TargetMode="External"/><Relationship Id="rId2" Type="http://schemas.openxmlformats.org/officeDocument/2006/relationships/hyperlink" Target="http://www.shutterstock.com/pic-164007080/stock-photo-molecule-model-on-periodic-table-of-the-elements.html?src=V5bnItsFNBhdIFdOFnXJoQ-1-20" TargetMode="External"/><Relationship Id="rId1" Type="http://schemas.openxmlformats.org/officeDocument/2006/relationships/hyperlink" Target="http://www.shutterstock.com/pic-108401816/stock-photo-magnesium-symbol-handheld-in-front-of-the-periodic-table.html?src=V5bnItsFNBhdIFdOFnXJoQ-1-11"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shutterstock.com/pic-109381667/stock-photo-set-of-test-tubes-and-flask-with-colored-liquids-on-the-periodic-table.html?src=V5bnItsFNBhdIFdOFnXJoQ-1-47"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25" activePane="bottomLeft" state="frozen"/>
      <selection pane="bottomLeft" activeCell="E11" sqref="E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91.5" customHeight="1" x14ac:dyDescent="0.25">
      <c r="A10" s="12" t="str">
        <f>IF(OR(B10&lt;&gt;"",J10&lt;&gt;""),"IMG01","")</f>
        <v>IMG01</v>
      </c>
      <c r="B10" s="78">
        <v>108401816</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CN_10_10_REC240_IMG01.jpg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98.25" customHeight="1" x14ac:dyDescent="0.25">
      <c r="A11" s="12" t="str">
        <f t="shared" ref="A11:A18" si="3">IF(OR(B11&lt;&gt;"",J11&lt;&gt;""),CONCATENATE(LEFT(A10,3),IF(MID(A10,4,2)+1&lt;10,CONCATENATE("0",MID(A10,4,2)+1))),"")</f>
        <v>IMG02</v>
      </c>
      <c r="B11" s="78">
        <v>164007080</v>
      </c>
      <c r="C11" s="20" t="str">
        <f t="shared" si="0"/>
        <v>Recurso F6</v>
      </c>
      <c r="D11" s="63" t="s">
        <v>190</v>
      </c>
      <c r="E11" s="63" t="s">
        <v>150</v>
      </c>
      <c r="F11" s="13" t="str">
        <f t="shared" ref="F11:F74" ca="1" si="4">IF(OR(B11&lt;&gt;"",J11&lt;&gt;""),CONCATENATE($C$7,"_",$A11,IF($G$4="Cuaderno de Estudio","_small",CONCATENATE(IF(I11="","","n"),IF(LEFT($G$5,1)="F",".jpg",".png")))),"")</f>
        <v>CN_10_10_REC240_IMG02.jpg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96.75" customHeight="1" x14ac:dyDescent="0.25">
      <c r="A12" s="12" t="str">
        <f t="shared" si="3"/>
        <v>IMG03</v>
      </c>
      <c r="B12" s="78">
        <v>153111215</v>
      </c>
      <c r="C12" s="20" t="str">
        <f t="shared" si="0"/>
        <v>Recurso F6</v>
      </c>
      <c r="D12" s="63" t="s">
        <v>190</v>
      </c>
      <c r="E12" s="63" t="s">
        <v>155</v>
      </c>
      <c r="F12" s="13" t="str">
        <f t="shared" ca="1" si="4"/>
        <v>CN_10_10_REC240_IMG03n.jpg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CN_10_10_REC240_IMG03a.jpg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ht="105.75" customHeight="1" x14ac:dyDescent="0.25">
      <c r="A13" s="12" t="str">
        <f t="shared" si="3"/>
        <v>IMG04</v>
      </c>
      <c r="B13" s="78">
        <v>109381667</v>
      </c>
      <c r="C13" s="20" t="str">
        <f t="shared" si="0"/>
        <v>Recurso F6</v>
      </c>
      <c r="D13" s="63" t="s">
        <v>190</v>
      </c>
      <c r="E13" s="63" t="s">
        <v>155</v>
      </c>
      <c r="F13" s="13" t="str">
        <f t="shared" ca="1" si="4"/>
        <v>CN_10_10_REC240_IMG04n.jpg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CN_10_10_REC240_IMG04a.jpg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98.25" customHeight="1" x14ac:dyDescent="0.25">
      <c r="A14" s="12" t="str">
        <f t="shared" si="3"/>
        <v>IMG05</v>
      </c>
      <c r="B14" s="62" t="s">
        <v>192</v>
      </c>
      <c r="C14" s="20" t="str">
        <f t="shared" si="0"/>
        <v>Recurso F6</v>
      </c>
      <c r="D14" s="63" t="s">
        <v>191</v>
      </c>
      <c r="E14" s="63" t="s">
        <v>155</v>
      </c>
      <c r="F14" s="13" t="str">
        <f t="shared" ca="1" si="4"/>
        <v>CN_10_10_REC240_IMG05n.jpg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CN_10_10_REC240_IMG05a.jpg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193</v>
      </c>
      <c r="O14" s="2" t="str">
        <f>'Definición técnica de imagenes'!A22</f>
        <v>F6</v>
      </c>
    </row>
    <row r="15" spans="1:16" s="11" customFormat="1" ht="107.25" customHeight="1" x14ac:dyDescent="0.25">
      <c r="A15" s="12" t="str">
        <f t="shared" si="3"/>
        <v>IMG06</v>
      </c>
      <c r="B15" s="62" t="s">
        <v>192</v>
      </c>
      <c r="C15" s="20" t="str">
        <f t="shared" si="0"/>
        <v>Recurso F6</v>
      </c>
      <c r="D15" s="63" t="s">
        <v>191</v>
      </c>
      <c r="E15" s="63" t="s">
        <v>155</v>
      </c>
      <c r="F15" s="13" t="str">
        <f t="shared" ca="1" si="4"/>
        <v>CN_10_10_REC240_IMG06n.jpg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CN_10_10_REC240_IMG06a.jpg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193</v>
      </c>
      <c r="O15" s="2" t="str">
        <f>'Definición técnica de imagenes'!A24</f>
        <v>F6B</v>
      </c>
    </row>
    <row r="16" spans="1:16" s="11" customFormat="1" ht="120.75" customHeight="1" x14ac:dyDescent="0.3">
      <c r="A16" s="12" t="str">
        <f t="shared" si="3"/>
        <v>IMG07</v>
      </c>
      <c r="B16" s="62" t="s">
        <v>192</v>
      </c>
      <c r="C16" s="20" t="str">
        <f t="shared" si="0"/>
        <v>Recurso F6</v>
      </c>
      <c r="D16" s="63" t="s">
        <v>191</v>
      </c>
      <c r="E16" s="63" t="s">
        <v>155</v>
      </c>
      <c r="F16" s="13" t="str">
        <f t="shared" ca="1" si="4"/>
        <v>CN_10_10_REC240_IMG07n.jpg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CN_10_10_REC240_IMG07a.jpg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193</v>
      </c>
      <c r="O16" s="2" t="str">
        <f>'Definición técnica de imagenes'!A25</f>
        <v>F7</v>
      </c>
    </row>
    <row r="17" spans="1:15" s="11" customFormat="1" ht="106.5" customHeight="1" x14ac:dyDescent="0.25">
      <c r="A17" s="12" t="str">
        <f t="shared" si="3"/>
        <v>IMG08</v>
      </c>
      <c r="B17" s="62" t="s">
        <v>192</v>
      </c>
      <c r="C17" s="20" t="str">
        <f t="shared" si="0"/>
        <v>Recurso F6</v>
      </c>
      <c r="D17" s="63" t="s">
        <v>191</v>
      </c>
      <c r="E17" s="63" t="s">
        <v>155</v>
      </c>
      <c r="F17" s="13" t="str">
        <f t="shared" ca="1" si="4"/>
        <v>CN_10_10_REC240_IMG08n.jpg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CN_10_10_REC240_IMG08a.jpg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193</v>
      </c>
      <c r="O17" s="2" t="str">
        <f>'Definición técnica de imagenes'!A27</f>
        <v>F7B</v>
      </c>
    </row>
    <row r="18" spans="1:15" s="11" customFormat="1" ht="102" customHeight="1" x14ac:dyDescent="0.25">
      <c r="A18" s="12" t="str">
        <f t="shared" si="3"/>
        <v>IMG09</v>
      </c>
      <c r="B18" s="62" t="s">
        <v>192</v>
      </c>
      <c r="C18" s="20" t="str">
        <f t="shared" si="0"/>
        <v>Recurso F6</v>
      </c>
      <c r="D18" s="63" t="s">
        <v>191</v>
      </c>
      <c r="E18" s="63" t="s">
        <v>155</v>
      </c>
      <c r="F18" s="13" t="str">
        <f t="shared" ca="1" si="4"/>
        <v>CN_10_10_REC240_IMG09n.jpg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CN_10_10_REC240_IMG09a.jpg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193</v>
      </c>
      <c r="O18" s="2" t="str">
        <f>'Definición técnica de imagenes'!A30</f>
        <v>F8</v>
      </c>
    </row>
    <row r="19" spans="1:15" s="11" customFormat="1" ht="105" customHeight="1" x14ac:dyDescent="0.3">
      <c r="A19" s="12" t="str">
        <f t="shared" ref="A19:A50" si="6">IF(OR(B19&lt;&gt;"",J19&lt;&gt;""),CONCATENATE(LEFT(A18,3),IF(MID(A18,4,2)+1&lt;10,CONCATENATE("0",MID(A18,4,2)+1),MID(A18,4,2)+1)),"")</f>
        <v>IMG10</v>
      </c>
      <c r="B19" s="62" t="s">
        <v>192</v>
      </c>
      <c r="C19" s="20" t="str">
        <f t="shared" si="0"/>
        <v>Recurso F6</v>
      </c>
      <c r="D19" s="63" t="s">
        <v>191</v>
      </c>
      <c r="E19" s="63" t="s">
        <v>155</v>
      </c>
      <c r="F19" s="13" t="str">
        <f t="shared" ca="1" si="4"/>
        <v>CN_10_10_REC240_IMG10n.jpg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CN_10_10_REC240_IMG10a.jpg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193</v>
      </c>
      <c r="O19" s="2" t="str">
        <f>'Definición técnica de imagenes'!A31</f>
        <v>F10</v>
      </c>
    </row>
    <row r="20" spans="1:15" s="11" customFormat="1" ht="117" customHeight="1" x14ac:dyDescent="0.25">
      <c r="A20" s="12" t="str">
        <f t="shared" si="6"/>
        <v>IMG11</v>
      </c>
      <c r="B20" s="62" t="s">
        <v>192</v>
      </c>
      <c r="C20" s="20" t="str">
        <f t="shared" si="0"/>
        <v>Recurso F6</v>
      </c>
      <c r="D20" s="63" t="s">
        <v>191</v>
      </c>
      <c r="E20" s="63" t="s">
        <v>155</v>
      </c>
      <c r="F20" s="13" t="str">
        <f t="shared" ca="1" si="4"/>
        <v>CN_10_10_REC240_IMG11n.jpg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CN_10_10_REC240_IMG11a.jpg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193</v>
      </c>
      <c r="O20" s="2" t="str">
        <f>'Definición técnica de imagenes'!A32</f>
        <v>F10B</v>
      </c>
    </row>
    <row r="21" spans="1:15" s="11" customFormat="1" ht="93" customHeight="1" x14ac:dyDescent="0.25">
      <c r="A21" s="12" t="str">
        <f t="shared" si="6"/>
        <v>IMG12</v>
      </c>
      <c r="B21" s="62" t="s">
        <v>192</v>
      </c>
      <c r="C21" s="20" t="str">
        <f t="shared" si="0"/>
        <v>Recurso F6</v>
      </c>
      <c r="D21" s="63" t="s">
        <v>191</v>
      </c>
      <c r="E21" s="63" t="s">
        <v>155</v>
      </c>
      <c r="F21" s="13" t="str">
        <f t="shared" ca="1" si="4"/>
        <v>CN_10_10_REC240_IMG12n.jpg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CN_10_10_REC240_IMG12a.jpg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193</v>
      </c>
      <c r="O21" s="2" t="str">
        <f>'Definición técnica de imagenes'!A33</f>
        <v>F11</v>
      </c>
    </row>
    <row r="22" spans="1:15" s="11" customFormat="1" ht="79.5" customHeight="1" x14ac:dyDescent="0.25">
      <c r="A22" s="12" t="str">
        <f t="shared" si="6"/>
        <v>IMG13</v>
      </c>
      <c r="B22" s="62" t="s">
        <v>192</v>
      </c>
      <c r="C22" s="20" t="str">
        <f t="shared" si="0"/>
        <v>Recurso F6</v>
      </c>
      <c r="D22" s="63" t="s">
        <v>191</v>
      </c>
      <c r="E22" s="63" t="s">
        <v>155</v>
      </c>
      <c r="F22" s="13" t="str">
        <f t="shared" ca="1" si="4"/>
        <v>CN_10_10_REC240_IMG13n.jpg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CN_10_10_REC240_IMG13a.jpg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t="s">
        <v>193</v>
      </c>
      <c r="O22" s="2" t="str">
        <f>'Definición técnica de imagenes'!A34</f>
        <v>F12</v>
      </c>
    </row>
    <row r="23" spans="1:15" s="11" customFormat="1" ht="93.75" customHeight="1" x14ac:dyDescent="0.25">
      <c r="A23" s="12" t="str">
        <f t="shared" si="6"/>
        <v>IMG14</v>
      </c>
      <c r="B23" s="62" t="s">
        <v>192</v>
      </c>
      <c r="C23" s="20" t="str">
        <f t="shared" si="0"/>
        <v>Recurso F6</v>
      </c>
      <c r="D23" s="63" t="s">
        <v>191</v>
      </c>
      <c r="E23" s="63" t="s">
        <v>155</v>
      </c>
      <c r="F23" s="13" t="str">
        <f t="shared" ca="1" si="4"/>
        <v>CN_10_10_REC240_IMG14n.jpg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CN_10_10_REC240_IMG14a.jpg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t="s">
        <v>193</v>
      </c>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08401816/stock-photo-magnesium-symbol-handheld-in-front-of-the-periodic-table.html?src=V5bnItsFNBhdIFdOFnXJoQ-1-11"/>
    <hyperlink ref="B11" r:id="rId2" display="http://www.shutterstock.com/pic-164007080/stock-photo-molecule-model-on-periodic-table-of-the-elements.html?src=V5bnItsFNBhdIFdOFnXJoQ-1-20"/>
    <hyperlink ref="B12" r:id="rId3" display="http://www.shutterstock.com/pic-153111215/stock-photo-periodic-table-of-elements-selective-focus.html?src=V5bnItsFNBhdIFdOFnXJoQ-1-39"/>
    <hyperlink ref="B13" r:id="rId4" display="http://www.shutterstock.com/pic-109381667/stock-photo-set-of-test-tubes-and-flask-with-colored-liquids-on-the-periodic-table.html?src=V5bnItsFNBhdIFdOFnXJoQ-1-47"/>
  </hyperlinks>
  <pageMargins left="0.75" right="0.75" top="1" bottom="1" header="0.5" footer="0.5"/>
  <pageSetup orientation="portrait" horizontalDpi="4294967292" verticalDpi="4294967292"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Viviana</cp:lastModifiedBy>
  <dcterms:created xsi:type="dcterms:W3CDTF">2014-07-01T23:43:25Z</dcterms:created>
  <dcterms:modified xsi:type="dcterms:W3CDTF">2016-04-24T02:57:21Z</dcterms:modified>
</cp:coreProperties>
</file>