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730" windowHeight="117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M8" i="1"/>
  <c r="M7" i="1"/>
  <c r="M6" i="1"/>
  <c r="M5" i="1"/>
  <c r="F5" i="1"/>
  <c r="M4" i="1"/>
  <c r="M3" i="1"/>
  <c r="M2" i="1"/>
  <c r="M1" i="1"/>
  <c r="E9" i="1"/>
  <c r="F12" i="1"/>
  <c r="G12" i="1"/>
  <c r="H12" i="1"/>
  <c r="H11" i="1"/>
  <c r="F11" i="1"/>
  <c r="G11" i="1"/>
  <c r="H10" i="1"/>
  <c r="A13" i="1"/>
  <c r="F10" i="1"/>
  <c r="G10" i="1"/>
  <c r="F13" i="1"/>
  <c r="G13" i="1"/>
  <c r="H13" i="1"/>
  <c r="A14" i="1"/>
  <c r="F14" i="1"/>
  <c r="G14" i="1"/>
  <c r="H14" i="1"/>
  <c r="A15" i="1"/>
  <c r="F15" i="1"/>
  <c r="G15" i="1"/>
  <c r="H15" i="1"/>
  <c r="A16" i="1"/>
  <c r="F16" i="1"/>
  <c r="G16" i="1"/>
  <c r="H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<sst xmlns="http://schemas.openxmlformats.org/spreadsheetml/2006/main" count="394" uniqueCount="210">
  <si>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</si>
  <si>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</si>
  <si>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</si>
  <si>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</si>
  <si>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</si>
  <si>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</si>
  <si>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</si>
  <si>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</si>
  <si>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</si>
  <si>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</si>
  <si>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</si>
  <si>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</si>
  <si>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</si>
  <si>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</si>
  <si>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</si>
  <si>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</si>
  <si>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</si>
  <si>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</si>
  <si>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</si>
  <si>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</si>
  <si>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</si>
  <si>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</si>
  <si>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</si>
  <si>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</si>
  <si>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</si>
  <si>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</si>
  <si>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</si>
  <si>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</si>
  <si>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</si>
  <si>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</si>
  <si>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</si>
  <si>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</si>
  <si>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</si>
  <si>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</si>
  <si>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</si>
  <si>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</si>
  <si>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</si>
  <si>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</si>
  <si>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</si>
  <si>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</si>
  <si>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</si>
  <si>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</si>
  <si>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</si>
  <si>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</si>
  <si>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</si>
  <si>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</si>
  <si>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</si>
  <si>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</si>
  <si>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</si>
  <si>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</si>
  <si>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</si>
  <si>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</si>
  <si>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</si>
  <si>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</si>
  <si>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</si>
  <si>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</si>
  <si>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</si>
  <si>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</si>
  <si>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</si>
  <si>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</si>
  <si>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</si>
  <si>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</si>
  <si>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</si>
  <si>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</si>
  <si>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</si>
  <si>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</si>
  <si>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</si>
  <si>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</si>
  <si>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</si>
  <si>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</si>
  <si>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</si>
  <si>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</si>
  <si>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</si>
  <si>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</si>
  <si>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</si>
  <si>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</si>
  <si>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</si>
  <si>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</si>
  <si>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</si>
  <si>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</si>
  <si>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</si>
  <si>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</si>
  <si>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</si>
  <si>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</si>
  <si>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</si>
  <si>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</si>
  <si>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</si>
  <si>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</si>
  <si>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</si>
  <si>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</si>
  <si>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</si>
  <si>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</si>
  <si>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</si>
  <si>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</si>
  <si>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</si>
  <si>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</si>
  <si>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</si>
  <si>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</si>
  <si>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</si>
  <si>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</si>
  <si>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</si>
  <si>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</si>
  <si>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</si>
  <si>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</si>
  <si>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</si>
  <si>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</si>
  <si>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</si>
  <si>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</si>
  <si>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</si>
  <si>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</si>
  <si>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</si>
  <si>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</si>
  <si>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</si>
  <si>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</si>
  <si>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</si>
  <si>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</si>
  <si>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</si>
  <si>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</si>
  <si>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</si>
  <si>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</si>
  <si>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</si>
  <si>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</si>
  <si>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</si>
  <si>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</si>
  <si>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</si>
  <si>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</si>
  <si>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</si>
  <si>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</si>
  <si>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</si>
  <si>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</si>
  <si>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</si>
  <si>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</si>
  <si>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</si>
  <si>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</si>
  <si>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</si>
  <si>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</si>
  <si>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</si>
  <si>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</si>
  <si>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</si>
  <si>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</si>
  <si>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</si>
  <si>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</si>
  <si>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</si>
  <si>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</si>
  <si>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</si>
  <si>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</si>
  <si>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</si>
  <si>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</si>
  <si>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</si>
  <si>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</si>
  <si>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</si>
  <si>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</si>
  <si>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</si>
  <si>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</si>
  <si>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</si>
  <si>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</si>
  <si>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</si>
  <si>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</si>
  <si>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</si>
  <si>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</si>
  <si>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</si>
  <si>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</si>
  <si>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</si>
  <si>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</si>
  <si>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</si>
  <si>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</si>
  <si>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</si>
  <si>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</si>
  <si>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</si>
  <si>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</si>
  <si>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</si>
  <si>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</si>
  <si>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</si>
  <si>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</si>
  <si>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</si>
  <si>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</si>
  <si>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</si>
  <si>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</si>
  <si>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</si>
  <si>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</si>
  <si>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</si>
  <si>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</si>
  <si>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</si>
  <si>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</si>
  <si>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</si>
  <si>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</si>
  <si>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</si>
  <si>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taxonomía moderna</t>
  </si>
  <si>
    <t>Miguel Aljure</t>
  </si>
  <si>
    <t>Cuaderno de Estudio</t>
  </si>
  <si>
    <t>Shutterstock: 106779881</t>
  </si>
  <si>
    <t>Fotografía</t>
  </si>
  <si>
    <t>http://palaeos-blog.blogspot.com/2012_11_01_archive.html</t>
  </si>
  <si>
    <t>Ilustración</t>
  </si>
  <si>
    <t xml:space="preserve">Eliminar de la imagen los recuadros rojos que rodean a los dinosaurios de la primera (izquierda) y la última (derecha) rama. Eliminar también los nombres que aparecen dentro del árbol y las líneas negras horizontales en cada una de las ramas.
</t>
  </si>
  <si>
    <t>Ver observaciones</t>
  </si>
  <si>
    <t>Esquema acerca de los pasos para clasificar un organismo recién descubierto.</t>
  </si>
  <si>
    <t xml:space="preserve">Ilustrar. El código de la imagen de la mariposa es: 64302214 
</t>
  </si>
  <si>
    <t>Shutterstock: 294184202</t>
  </si>
  <si>
    <t>https://farm8.staticflickr.com/7262/7421243084_3c6aa2f11d_o.jpg</t>
  </si>
  <si>
    <t xml:space="preserve">La imagen de Flick está marcada para reutilización y modificación. Si se puede usar, tomarla. Si no, ilustrar algo similar, con conferencistas y el logo de la ONU y Rio +20 y la frase “United Nations Conference on Sustainable Development” </t>
  </si>
  <si>
    <t>Shutterstock: 70658833</t>
  </si>
  <si>
    <t>Pareja de jirafas</t>
  </si>
  <si>
    <t>Árbol genealógico con dinosaurios en las puntas</t>
  </si>
  <si>
    <t>Hojas de block con hojas de plantas disecadas</t>
  </si>
  <si>
    <t>Imagen vectorial de diferentes tipos de especies: plantas y animales</t>
  </si>
  <si>
    <t>Reunión: Cumbre de la Tierra</t>
  </si>
  <si>
    <t>Shutterstock:  73145722</t>
  </si>
  <si>
    <t>Secuencia de ADN en hojas de papel blanco</t>
  </si>
  <si>
    <t>CN_09_05_CO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</si>
</sst>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63499</xdr:colOff>
      <xdr:row>10</xdr:row>
      <xdr:rowOff>1566334</xdr:rowOff>
    </xdr:from>
    <xdr:to>
      <xdr:col>10</xdr:col>
      <xdr:colOff>2042158</xdr:colOff>
      <xdr:row>10</xdr:row>
      <xdr:rowOff>2521586</xdr:rowOff>
    </xdr:to>
    <xdr:pic>
      <xdr:nvPicPr>
        <xdr:cNvPr id="2" name="Imagen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0680" t="21402" r="20835" b="25849"/>
        <a:stretch/>
      </xdr:blipFill>
      <xdr:spPr bwMode="auto">
        <a:xfrm>
          <a:off x="16425332" y="3884084"/>
          <a:ext cx="1978659" cy="955252"/>
        </a:xfrm>
        <a:prstGeom prst="rect">
          <a:avLst/>
        </a:prstGeom>
        <a:ln>
          <a:noFill/>
        </a:ln>
        <a:extLst>
          <a:ext uri="{53640926-AAD7-44D8-BBD7-CCE9431645EC}">
            <a14:shadowObscured xmlns:a14="http://schemas.microsoft.com/office/drawing/2010/main"/>
          </a:ext>
        </a:extLst>
      </xdr:spPr>
    </xdr:pic>
    <xdr:clientData/>
  </xdr:twoCellAnchor>
  <xdr:twoCellAnchor>
    <xdr:from>
      <xdr:col>10</xdr:col>
      <xdr:colOff>0</xdr:colOff>
      <xdr:row>11</xdr:row>
      <xdr:rowOff>497419</xdr:rowOff>
    </xdr:from>
    <xdr:to>
      <xdr:col>10</xdr:col>
      <xdr:colOff>2169584</xdr:colOff>
      <xdr:row>11</xdr:row>
      <xdr:rowOff>1905001</xdr:rowOff>
    </xdr:to>
    <xdr:grpSp>
      <xdr:nvGrpSpPr>
        <xdr:cNvPr id="3" name="Grupo 2"/>
        <xdr:cNvGrpSpPr/>
      </xdr:nvGrpSpPr>
      <xdr:grpSpPr>
        <a:xfrm>
          <a:off x="16342179" y="5368776"/>
          <a:ext cx="2169584" cy="1407582"/>
          <a:chOff x="0" y="0"/>
          <a:chExt cx="3836934" cy="3060700"/>
        </a:xfrm>
      </xdr:grpSpPr>
      <xdr:pic>
        <xdr:nvPicPr>
          <xdr:cNvPr id="4" name="Imagen 3"/>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40327" t="22270" r="16629" b="14416"/>
          <a:stretch/>
        </xdr:blipFill>
        <xdr:spPr bwMode="auto">
          <a:xfrm>
            <a:off x="137424" y="0"/>
            <a:ext cx="3699510" cy="3060700"/>
          </a:xfrm>
          <a:prstGeom prst="rect">
            <a:avLst/>
          </a:prstGeom>
          <a:ln>
            <a:noFill/>
          </a:ln>
          <a:extLst>
            <a:ext uri="{53640926-AAD7-44D8-BBD7-CCE9431645EC}">
              <a14:shadowObscured xmlns:a14="http://schemas.microsoft.com/office/drawing/2010/main"/>
            </a:ext>
          </a:extLst>
        </xdr:spPr>
      </xdr:pic>
      <xdr:pic>
        <xdr:nvPicPr>
          <xdr:cNvPr id="5" name="Imagen 4"/>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9737" t="32908" r="54883" b="38354"/>
          <a:stretch/>
        </xdr:blipFill>
        <xdr:spPr bwMode="auto">
          <a:xfrm>
            <a:off x="0" y="998969"/>
            <a:ext cx="914400" cy="983615"/>
          </a:xfrm>
          <a:prstGeom prst="ellipse">
            <a:avLst/>
          </a:prstGeom>
          <a:ln>
            <a:noFill/>
          </a:ln>
          <a:effectLst>
            <a:softEdge rad="112500"/>
          </a:effectLst>
          <a:extLst>
            <a:ext uri="{53640926-AAD7-44D8-BBD7-CCE9431645EC}">
              <a14:shadowObscured xmlns:a14="http://schemas.microsoft.com/office/drawing/2010/main"/>
            </a:ext>
          </a:extLst>
        </xdr:spPr>
      </xdr:pic>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2" activePane="bottomLeft" state="frozen"/>
      <selection pane="bottomLeft" activeCell="D15" sqref="D15"/>
    </sheetView>
  </sheetViews>
  <sheetFormatPr baseColWidth="10" defaultColWidth="10.875" defaultRowHeight="13.5" x14ac:dyDescent="0.25"/>
  <cols>
    <col min="1" max="1" width="7" style="2" customWidth="1"/>
    <col min="2" max="2" width="20.75"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9</v>
      </c>
      <c r="D3" s="88"/>
      <c r="F3" s="80">
        <v>42256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t="s">
        <v>201</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CN_09_05_CO_IMG01_small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CN_09_05_CO_IMG01_zoom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202</v>
      </c>
      <c r="K10" s="64"/>
      <c r="O10" s="2" t="str">
        <f>'Definición técnica de imagenes'!A12</f>
        <v>M12D</v>
      </c>
    </row>
    <row r="11" spans="1:16" s="11" customFormat="1" ht="202.5" x14ac:dyDescent="0.25">
      <c r="A11" s="12" t="str">
        <f t="shared" ref="A11:A18" si="3">IF(OR(B11&lt;&gt;"",J11&lt;&gt;""),CONCATENATE(LEFT(A10,3),IF(MID(A10,4,2)+1&lt;10,CONCATENATE("0",MID(A10,4,2)+1))),"")</f>
        <v>IMG02</v>
      </c>
      <c r="B11" s="62" t="s">
        <v>192</v>
      </c>
      <c r="C11" s="20" t="str">
        <f t="shared" si="0"/>
        <v>Cuaderno de Estudio</v>
      </c>
      <c r="D11" s="63" t="s">
        <v>193</v>
      </c>
      <c r="E11" s="63" t="s">
        <v>153</v>
      </c>
      <c r="F11" s="13" t="str">
        <f t="shared" ref="F11:F74" si="4">IF(OR(B11&lt;&gt;"",J11&lt;&gt;""),CONCATENATE($C$7,"_",$A11,IF($G$4="Cuaderno de Estudio","_small",CONCATENATE(IF(I11="","","n"),IF(LEFT($G$5,1)="F",".jpg",".png")))),"")</f>
        <v>CN_09_05_CO_IMG02_small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CN_09_05_CO_IMG02_zoom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203</v>
      </c>
      <c r="K11" s="65" t="s">
        <v>194</v>
      </c>
      <c r="O11" s="2" t="str">
        <f>'Definición técnica de imagenes'!A13</f>
        <v>M101</v>
      </c>
    </row>
    <row r="12" spans="1:16" s="11" customFormat="1" ht="162" x14ac:dyDescent="0.25">
      <c r="A12" s="12" t="str">
        <f t="shared" si="3"/>
        <v>IMG03</v>
      </c>
      <c r="B12" s="62" t="s">
        <v>195</v>
      </c>
      <c r="C12" s="20" t="str">
        <f t="shared" si="0"/>
        <v>Cuaderno de Estudio</v>
      </c>
      <c r="D12" s="63" t="s">
        <v>193</v>
      </c>
      <c r="E12" s="63" t="s">
        <v>153</v>
      </c>
      <c r="F12" s="13" t="str">
        <f t="shared" si="4"/>
        <v>CN_09_05_CO_IMG03_small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CN_09_05_CO_IMG03_zoom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196</v>
      </c>
      <c r="K12" s="64" t="s">
        <v>197</v>
      </c>
      <c r="O12" s="2" t="str">
        <f>'Definición técnica de imagenes'!A18</f>
        <v>Diaporama F1</v>
      </c>
    </row>
    <row r="13" spans="1:16" s="11" customFormat="1" ht="27" x14ac:dyDescent="0.25">
      <c r="A13" s="12" t="str">
        <f t="shared" si="3"/>
        <v>IMG04</v>
      </c>
      <c r="B13" s="62" t="s">
        <v>198</v>
      </c>
      <c r="C13" s="20" t="str">
        <f t="shared" si="0"/>
        <v>Cuaderno de Estudio</v>
      </c>
      <c r="D13" s="63" t="s">
        <v>191</v>
      </c>
      <c r="E13" s="63" t="s">
        <v>154</v>
      </c>
      <c r="F13" s="13" t="str">
        <f t="shared" si="4"/>
        <v>CN_09_05_CO_IMG04_small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CN_09_05_CO_IMG04_zoom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204</v>
      </c>
      <c r="K13" s="64"/>
      <c r="O13" s="2" t="str">
        <f>'Definición técnica de imagenes'!A19</f>
        <v>F4</v>
      </c>
    </row>
    <row r="14" spans="1:16" s="11" customFormat="1" ht="27" x14ac:dyDescent="0.25">
      <c r="A14" s="12" t="str">
        <f t="shared" si="3"/>
        <v>IMG05</v>
      </c>
      <c r="B14" s="62" t="s">
        <v>190</v>
      </c>
      <c r="C14" s="20" t="str">
        <f t="shared" si="0"/>
        <v>Cuaderno de Estudio</v>
      </c>
      <c r="D14" s="63" t="s">
        <v>191</v>
      </c>
      <c r="E14" s="63" t="s">
        <v>153</v>
      </c>
      <c r="F14" s="13" t="str">
        <f t="shared" si="4"/>
        <v>CN_09_05_CO_IMG05_small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CN_09_05_CO_IMG05_zoom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205</v>
      </c>
      <c r="K14" s="64"/>
      <c r="O14" s="2" t="str">
        <f>'Definición técnica de imagenes'!A22</f>
        <v>F6</v>
      </c>
    </row>
    <row r="15" spans="1:16" s="11" customFormat="1" ht="108" x14ac:dyDescent="0.25">
      <c r="A15" s="12" t="str">
        <f t="shared" si="3"/>
        <v>IMG06</v>
      </c>
      <c r="B15" s="62" t="s">
        <v>199</v>
      </c>
      <c r="C15" s="20" t="str">
        <f t="shared" si="0"/>
        <v>Cuaderno de Estudio</v>
      </c>
      <c r="D15" s="63" t="s">
        <v>193</v>
      </c>
      <c r="E15" s="63" t="s">
        <v>153</v>
      </c>
      <c r="F15" s="13" t="str">
        <f t="shared" si="4"/>
        <v>CN_09_05_CO_IMG06_small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CN_09_05_CO_IMG06_zoom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206</v>
      </c>
      <c r="K15" s="66" t="s">
        <v>200</v>
      </c>
      <c r="O15" s="2" t="str">
        <f>'Definición técnica de imagenes'!A24</f>
        <v>F6B</v>
      </c>
    </row>
    <row r="16" spans="1:16" s="11" customFormat="1" ht="27" x14ac:dyDescent="0.3">
      <c r="A16" s="12" t="str">
        <f t="shared" si="3"/>
        <v>IMG07</v>
      </c>
      <c r="B16" s="62" t="s">
        <v>207</v>
      </c>
      <c r="C16" s="20" t="str">
        <f t="shared" si="0"/>
        <v>Cuaderno de Estudio</v>
      </c>
      <c r="D16" s="63" t="s">
        <v>191</v>
      </c>
      <c r="E16" s="63" t="s">
        <v>153</v>
      </c>
      <c r="F16" s="13" t="str">
        <f t="shared" si="4"/>
        <v>CN_09_05_CO_IMG07_small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CN_09_05_CO_IMG07_zoom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208</v>
      </c>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2015-09-09T16:29:55Z</dcterms:modified>
</cp:coreProperties>
</file>