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I21" i="1"/>
  <c r="H21" i="1"/>
  <c r="F21" i="1"/>
  <c r="G21" i="1"/>
  <c r="C15" i="1"/>
  <c r="I10" i="1"/>
  <c r="H10" i="1"/>
  <c r="C11" i="1"/>
  <c r="C10" i="1"/>
  <c r="F10" i="1"/>
  <c r="I11" i="1"/>
  <c r="H11" i="1"/>
  <c r="G10" i="1"/>
  <c r="I12" i="1"/>
  <c r="I13" i="1"/>
  <c r="I14" i="1"/>
  <c r="I15"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D17" i="2"/>
  <c r="D18" i="2"/>
  <c r="D5" i="2"/>
  <c r="D7" i="2"/>
  <c r="F11" i="1"/>
  <c r="G11" i="1"/>
  <c r="F12" i="1"/>
  <c r="G12" i="1"/>
  <c r="G13" i="1"/>
  <c r="G14" i="1"/>
  <c r="F15" i="1"/>
  <c r="G15" i="1"/>
  <c r="F16"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K45" i="2"/>
</calcChain>
</file>

<file path=xl/sharedStrings.xml><?xml version="1.0" encoding="utf-8"?>
<sst xmlns="http://schemas.openxmlformats.org/spreadsheetml/2006/main" count="236" uniqueCount="159">
  <si>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</si>
  <si>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</si>
  <si>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</si>
  <si>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</si>
  <si>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</si>
  <si>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</si>
  <si>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</si>
  <si>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</si>
  <si>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</si>
  <si>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</si>
  <si>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</si>
  <si>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</si>
  <si>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</si>
  <si>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</si>
  <si>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</si>
  <si>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</si>
  <si>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</si>
  <si>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</si>
  <si>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</si>
  <si>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</si>
  <si>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</si>
  <si>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</si>
  <si>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</si>
  <si>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</si>
  <si>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</si>
  <si>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</si>
  <si>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</si>
  <si>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</si>
  <si>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</si>
  <si>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</si>
  <si>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</si>
  <si>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</si>
  <si>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</si>
  <si>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</si>
  <si>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</si>
  <si>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</si>
  <si>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</si>
  <si>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</si>
  <si>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</si>
  <si>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</si>
  <si>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</si>
  <si>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</si>
  <si>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</si>
  <si>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</si>
  <si>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</si>
  <si>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</si>
  <si>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</si>
  <si>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</si>
  <si>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</si>
  <si>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</si>
  <si>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</si>
  <si>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</si>
  <si>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</si>
  <si>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</si>
  <si>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</si>
  <si>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</si>
  <si>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</si>
  <si>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</si>
  <si>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</si>
  <si>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</si>
  <si>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</si>
  <si>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</si>
  <si>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</si>
  <si>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</si>
  <si>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</si>
  <si>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</si>
  <si>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</si>
  <si>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</si>
  <si>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</si>
  <si>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</si>
  <si>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</si>
  <si>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</si>
  <si>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</si>
  <si>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</si>
  <si>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</si>
  <si>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</si>
  <si>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</si>
  <si>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</si>
  <si>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</si>
  <si>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</si>
  <si>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</si>
  <si>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</si>
  <si>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</si>
  <si>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</si>
  <si>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</si>
  <si>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</si>
  <si>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</si>
  <si>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</si>
  <si>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</si>
  <si>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</si>
  <si>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</si>
  <si>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</si>
  <si>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</si>
  <si>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</si>
  <si>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</si>
  <si>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</si>
  <si>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</si>
  <si>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</si>
  <si>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</si>
  <si>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</si>
  <si>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</si>
  <si>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</si>
  <si>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</si>
  <si>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</si>
  <si>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</si>
  <si>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</si>
  <si>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</si>
  <si>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</si>
  <si>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</si>
  <si>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</si>
  <si>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</si>
  <si>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</si>
  <si>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</si>
  <si>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</si>
  <si>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</si>
  <si>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</si>
  <si>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</si>
  <si>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</si>
  <si>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</si>
  <si>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</si>
  <si>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</si>
  <si>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</si>
  <si>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</si>
  <si>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</si>
  <si>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</si>
  <si>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</si>
  <si>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</si>
  <si>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</si>
  <si>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</si>
  <si>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</si>
  <si>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</si>
  <si>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</si>
  <si>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</si>
  <si>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</si>
  <si>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</si>
  <si>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</si>
  <si>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</si>
  <si>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</si>
  <si>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</si>
  <si>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</si>
  <si>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</si>
  <si>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</si>
  <si>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</si>
  <si>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</si>
  <si>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</si>
  <si>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</si>
  <si>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</si>
  <si>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</si>
  <si>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</si>
  <si>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</si>
  <si>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(ver recurso CN_10_02_REC20 pag 2. imagen asociada a palabra 1)</t>
  </si>
  <si>
    <t>Imagen que representa unidades de metros sobre segundo</t>
  </si>
  <si>
    <t>Imagen que representa unidades de metros sobre segundo elevados al cuadrado</t>
  </si>
  <si>
    <t>(ver recurso CN_10_02_REC20 pag 2. imagen asociada a palabra 2)</t>
  </si>
  <si>
    <t>Imagen que representa unidades de metros</t>
  </si>
  <si>
    <t>(ver recurso CN_10_02_REC20 pag 2. imagen asociada a palabra 3)</t>
  </si>
  <si>
    <t>F1</t>
  </si>
  <si>
    <t>F2</t>
  </si>
  <si>
    <t>F3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</si>
</sst>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69</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156</v>
      </c>
      <c r="B10" s="77" t="s">
        <v>150</v>
      </c>
      <c r="C10" s="74" t="str">
        <f>IF(OR(B10&lt;&gt;"",J10&lt;&gt;""),IF($G$4="Recurso",CONCATENATE($G$4," ",$G$5),$G$4),"")</f>
        <v>Recurso M3A</v>
      </c>
      <c r="D10" s="14" t="s">
        <v>149</v>
      </c>
      <c r="E10" s="75" t="s">
        <v>148</v>
      </c>
      <c r="F10" s="14" t="e">
        <f>IF(OR(B10&lt;&gt;"",J10&lt;&gt;""),CONCATENATE(#REF!,"_",$A10,IF($G$4="Cuaderno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str">
        <f>IF(AND(I10&lt;&gt;"",I10&lt;&gt;0),IF(OR(B10&lt;&gt;"",J10&lt;&gt;""),CONCATENATE(#REF!,"_",$A10,IF($G$4="Cuaderno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t="s">
        <v>151</v>
      </c>
      <c r="K10" s="78"/>
    </row>
    <row r="11" spans="1:16" s="12" customFormat="1" ht="13.9" customHeight="1" x14ac:dyDescent="0.25">
      <c r="A11" s="13" t="s">
        <v>157</v>
      </c>
      <c r="B11" s="77" t="s">
        <v>153</v>
      </c>
      <c r="C11" s="74" t="str">
        <f>IF(OR(B11&lt;&gt;"",J11&lt;&gt;""),IF($G$4="Recurso",CONCATENATE($G$4," ",$G$5),$G$4),"")</f>
        <v>Recurso M3A</v>
      </c>
      <c r="D11" s="14" t="s">
        <v>149</v>
      </c>
      <c r="E11" s="14" t="s">
        <v>148</v>
      </c>
      <c r="F11" s="14" t="e">
        <f>IF(OR(B11&lt;&gt;"",J11&lt;&gt;""),CONCATENATE(#REF!,"_",$A11,IF($G$4="Cuaderno de Estudio","_small",CONCATENATE(IF(I11="","","n"),IF(LEFT($G$5,1)="F",".jpg",".png")))),"")</f>
        <v>#REF!</v>
      </c>
      <c r="G11" s="14" t="e">
        <f>IF(F11&lt;&gt;"",IF($G$4="Recurso",IF(LEFT($G$5,1)="M",VLOOKUP($G$5,'Definición técnica de imagenes'!$A$3:$G$17,5,FALSE),IF($G$5="F1",'Definición técnica de imagenes'!$E$15,'Definición técnica de imagenes'!$F$13)),'Definición técnica de imagenes'!$E$16),"")</f>
        <v>#REF!</v>
      </c>
      <c r="H11" s="14" t="str">
        <f>IF(AND(I11&lt;&gt;"",I11&lt;&gt;0),IF(OR(B11&lt;&gt;"",J11&lt;&gt;""),CONCATENATE(#REF!,"_",$A11,IF($G$4="Cuaderno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1" t="s">
        <v>152</v>
      </c>
      <c r="K11" s="80"/>
    </row>
    <row r="12" spans="1:16" s="12" customFormat="1" x14ac:dyDescent="0.25">
      <c r="A12" s="13" t="s">
        <v>158</v>
      </c>
      <c r="B12" s="77" t="s">
        <v>155</v>
      </c>
      <c r="C12" s="74" t="str">
        <f t="shared" ref="C12:C15" si="0">IF(OR(B12&lt;&gt;"",J12&lt;&gt;""),IF($G$4="Recurso",CONCATENATE($G$4," ",$G$5),$G$4),"")</f>
        <v>Recurso M3A</v>
      </c>
      <c r="D12" s="14" t="s">
        <v>149</v>
      </c>
      <c r="E12" s="14" t="s">
        <v>148</v>
      </c>
      <c r="F12" s="14" t="e">
        <f>IF(OR(B12&lt;&gt;"",J12&lt;&gt;""),CONCATENATE(#REF!,"_",$A12,IF($G$4="Cuaderno de Estudio","_small",CONCATENATE(IF(I12="","","n"),IF(LEFT($G$5,1)="F",".jpg",".png")))),"")</f>
        <v>#REF!</v>
      </c>
      <c r="G12" s="14" t="e">
        <f>IF(F12&lt;&gt;"",IF($G$4="Recurso",IF(LEFT($G$5,1)="M",VLOOKUP($G$5,'Definición técnica de imagenes'!$A$3:$G$17,5,FALSE),IF($G$5="F1",'Definición técnica de imagenes'!$E$15,'Definición técnica de imagenes'!$F$13)),'Definición técnica de imagenes'!$E$16),"")</f>
        <v>#REF!</v>
      </c>
      <c r="H12" s="14" t="str">
        <f>IF(AND(I12&lt;&gt;"",I12&lt;&gt;0),IF(OR(B12&lt;&gt;"",J12&lt;&gt;""),CONCATENATE(#REF!,"_",$A12,IF($G$4="Cuaderno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81" t="s">
        <v>154</v>
      </c>
      <c r="K12" s="78"/>
    </row>
    <row r="13" spans="1:16" s="12" customFormat="1" x14ac:dyDescent="0.25">
      <c r="A13" s="76"/>
      <c r="B13" s="77"/>
      <c r="C13" s="74"/>
      <c r="D13" s="14"/>
      <c r="E13" s="14"/>
      <c r="F13" s="14"/>
      <c r="G13" s="14" t="str">
        <f>IF(F13&lt;&gt;"",IF($G$4="Recurso",IF(LEFT($G$5,1)="M",VLOOKUP($G$5,'Definición técnica de imagenes'!$A$3:$G$17,5,FALSE),IF($G$5="F1",'Definición técnica de imagenes'!$E$15,'Definición técnica de imagenes'!$F$13)),'Definición técnica de imagenes'!$E$16),"")</f>
        <v/>
      </c>
      <c r="H13" s="14" t="str">
        <f>IF(AND(I13&lt;&gt;"",I13&lt;&gt;0),IF(OR(B13&lt;&gt;"",J13&lt;&gt;""),CONCATENATE(#REF!,"_",$A13,IF($G$4="Cuaderno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81"/>
      <c r="K13" s="78"/>
    </row>
    <row r="14" spans="1:16" s="12" customFormat="1" x14ac:dyDescent="0.25">
      <c r="A14" s="13"/>
      <c r="B14" s="77"/>
      <c r="C14" s="74"/>
      <c r="D14" s="14"/>
      <c r="E14" s="14"/>
      <c r="F14" s="14"/>
      <c r="G14" s="14" t="str">
        <f>IF(F14&lt;&gt;"",IF($G$4="Recurso",IF(LEFT($G$5,1)="M",VLOOKUP($G$5,'Definición técnica de imagenes'!$A$3:$G$17,5,FALSE),IF($G$5="F1",'Definición técnica de imagenes'!$E$15,'Definición técnica de imagenes'!$F$13)),'Definición técnica de imagenes'!$E$16),"")</f>
        <v/>
      </c>
      <c r="H14" s="14" t="str">
        <f>IF(AND(I14&lt;&gt;"",I14&lt;&gt;0),IF(OR(B14&lt;&gt;"",J14&lt;&gt;""),CONCATENATE(#REF!,"_",$A14,IF($G$4="Cuaderno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81"/>
      <c r="K14" s="80"/>
    </row>
    <row r="15" spans="1:16" s="12" customFormat="1" x14ac:dyDescent="0.25">
      <c r="A15" s="76"/>
      <c r="B15" s="77"/>
      <c r="C15" s="74" t="str">
        <f t="shared" si="0"/>
        <v/>
      </c>
      <c r="D15" s="14"/>
      <c r="E15" s="14"/>
      <c r="F15" s="14" t="str">
        <f>IF(OR(B15&lt;&gt;"",J15&lt;&gt;""),CONCATENATE(#REF!,"_",$A15,IF($G$4="Cuaderno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IF(AND(I15&lt;&gt;"",I15&lt;&gt;0),IF(OR(B15&lt;&gt;"",J15&lt;&gt;""),CONCATENATE(#REF!,"_",$A15,IF($G$4="Cuaderno de Estudio","_zoom",CONCATENATE("a",IF(LEFT($G$5,1)="F",".jpg",".png")))),""),"")</f>
        <v/>
      </c>
      <c r="I15" s="14" t="str">
        <f>IF(OR(B15&lt;&gt;"",J15&lt;&gt;""),IF($G$4="Recurso",IF(LEFT($G$5,1)="M",IF(VLOOKUP($G$5,'Definición técnica de imagenes'!$A$3:$G$17,6,FALSE)=0,"",VLOOKUP($G$5,'Definición técnica de imagenes'!$A$3:$G$17,6,FALSE)),IF($G$5="F1","","")),'Definición técnica de imagenes'!$F$16),"")</f>
        <v/>
      </c>
      <c r="J15" s="81"/>
      <c r="K15" s="80"/>
    </row>
    <row r="16" spans="1:16" s="12" customFormat="1" x14ac:dyDescent="0.25">
      <c r="A16" s="13"/>
      <c r="B16" s="77"/>
      <c r="C16" s="74"/>
      <c r="D16" s="14"/>
      <c r="E16" s="14"/>
      <c r="F16" s="14" t="str">
        <f>IF(OR(B16&lt;&gt;"",J16&lt;&gt;""),CONCATENATE(#REF!,"_",$A16,IF($G$4="Cuaderno de Estudio","_small",CONCATENATE(IF(I16="","","n"),IF(LEFT($G$5,1)="F",".jpg",".png")))),"")</f>
        <v/>
      </c>
      <c r="G16" s="14" t="str">
        <f>IF(F16&lt;&gt;"",IF($G$4="Recurso",IF(LEFT($G$5,1)="M",VLOOKUP($G$5,'Definición técnica de imagenes'!$A$3:$G$17,5,FALSE),IF($G$5="F1",'Definición técnica de imagenes'!$E$15,'Definición técnica de imagenes'!$F$13)),'Definición técnica de imagenes'!$E$16),"")</f>
        <v/>
      </c>
      <c r="H16" s="14" t="str">
        <f>IF(AND(I16&lt;&gt;"",I16&lt;&gt;0),IF(OR(B16&lt;&gt;"",J16&lt;&gt;""),CONCATENATE(#REF!,"_",$A16,IF($G$4="Cuaderno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81"/>
      <c r="K16" s="80"/>
    </row>
    <row r="17" spans="1:11" s="12" customFormat="1" ht="15" customHeight="1" x14ac:dyDescent="0.25">
      <c r="A17" s="76"/>
      <c r="B17" s="77"/>
      <c r="C17" s="74"/>
      <c r="D17" s="14"/>
      <c r="E17" s="14"/>
      <c r="F17" s="14" t="str">
        <f>IF(OR(B17&lt;&gt;"",J17&lt;&gt;""),CONCATENATE(#REF!,"_",$A17,IF($G$4="Cuaderno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IF(AND(I17&lt;&gt;"",I17&lt;&gt;0),IF(OR(B17&lt;&gt;"",J17&lt;&gt;""),CONCATENATE(#REF!,"_",$A17,IF($G$4="Cuaderno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81"/>
      <c r="K17" s="80"/>
    </row>
    <row r="18" spans="1:11" s="12" customFormat="1" x14ac:dyDescent="0.25">
      <c r="A18" s="13"/>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IF(AND(I18&lt;&gt;"",I18&lt;&gt;0),IF(OR(B18&lt;&gt;"",J18&lt;&gt;""),CONCATENATE(#REF!,"_",$A18,IF($G$4="Cuaderno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81"/>
      <c r="K18" s="21"/>
    </row>
    <row r="19" spans="1:11" s="12" customFormat="1" x14ac:dyDescent="0.25">
      <c r="A19" s="76"/>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IF(AND(I19&lt;&gt;"",I19&lt;&gt;0),IF(OR(B19&lt;&gt;"",J19&lt;&gt;""),CONCATENATE(#REF!,"_",$A19,IF($G$4="Cuaderno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81"/>
      <c r="K19" s="80"/>
    </row>
    <row r="20" spans="1:11" s="12" customFormat="1" x14ac:dyDescent="0.25">
      <c r="A20" s="13"/>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IF(AND(I20&lt;&gt;"",I20&lt;&gt;0),IF(OR(B20&lt;&gt;"",J20&lt;&gt;""),CONCATENATE(#REF!,"_",$A20,IF($G$4="Cuaderno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76"/>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IF(AND(I21&lt;&gt;"",I21&lt;&gt;0),IF(OR(B21&lt;&gt;"",J21&lt;&gt;""),CONCATENATE(#REF!,"_",$A21,IF($G$4="Cuaderno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81"/>
      <c r="K21" s="80"/>
    </row>
    <row r="22" spans="1:11" s="12" customFormat="1" ht="15" customHeight="1" x14ac:dyDescent="0.25">
      <c r="A22" s="13"/>
      <c r="B22" s="77"/>
      <c r="C22" s="74"/>
      <c r="D22" s="14"/>
      <c r="E22" s="14"/>
      <c r="F22" s="14" t="str">
        <f>IF(OR(B21&lt;&gt;"",J22&lt;&gt;""),CONCATENATE(#REF!,"_",$A22,IF($G$4="Cuaderno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IF(AND(I22&lt;&gt;"",I22&lt;&gt;0),IF(OR(B21&lt;&gt;"",J22&lt;&gt;""),CONCATENATE(#REF!,"_",$A22,IF($G$4="Cuaderno de Estudio","_zoom",CONCATENATE("a",IF(LEFT($G$5,1)="F",".jpg",".png")))),""),"")</f>
        <v/>
      </c>
      <c r="I22" s="14" t="str">
        <f>IF(OR(B21&lt;&gt;"",J22&lt;&gt;""),IF($G$4="Recurso",IF(LEFT($G$5,1)="M",IF(VLOOKUP($G$5,'Definición técnica de imagenes'!$A$3:$G$17,6,FALSE)=0,"",VLOOKUP($G$5,'Definición técnica de imagenes'!$A$3:$G$17,6,FALSE)),IF($G$5="F1","","")),'Definición técnica de imagenes'!$F$16),"")</f>
        <v/>
      </c>
      <c r="J22" s="81"/>
      <c r="K22" s="20"/>
    </row>
    <row r="23" spans="1:11" s="12" customFormat="1" ht="13.5" customHeight="1" x14ac:dyDescent="0.25">
      <c r="A23" s="76"/>
      <c r="B23" s="77"/>
      <c r="C23" s="74"/>
      <c r="D23" s="14"/>
      <c r="E23" s="14"/>
      <c r="F23" s="14" t="str">
        <f>IF(OR(B23&lt;&gt;"",J23&lt;&gt;""),CONCATENATE(#REF!,"_",$A23,IF($G$4="Cuaderno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IF(AND(I23&lt;&gt;"",I23&lt;&gt;0),IF(OR(B23&lt;&gt;"",J23&lt;&gt;""),CONCATENATE(#REF!,"_",$A23,IF($G$4="Cuaderno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81"/>
      <c r="K23" s="19"/>
    </row>
    <row r="24" spans="1:11" s="12" customFormat="1" x14ac:dyDescent="0.25">
      <c r="A24" s="13"/>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IF(AND(I24&lt;&gt;"",I24&lt;&gt;0),IF(OR(B24&lt;&gt;"",J24&lt;&gt;""),CONCATENATE(#REF!,"_",$A24,IF($G$4="Cuaderno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81"/>
      <c r="K24" s="15"/>
    </row>
    <row r="25" spans="1:11" s="12" customFormat="1" x14ac:dyDescent="0.25">
      <c r="A25" s="76"/>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IF(AND(I25&lt;&gt;"",I25&lt;&gt;0),IF(OR(B25&lt;&gt;"",J25&lt;&gt;""),CONCATENATE(#REF!,"_",$A25,IF($G$4="Cuaderno de Estudio","_zoom",CONCATENATE("a",IF(LEFT($G$5,1)="F",".jpg",".png")))),""),"")</f>
        <v/>
      </c>
      <c r="I25" s="14" t="str">
        <f>IF(OR(B25&lt;&gt;"",J25&lt;&gt;""),IF($G$4="Recurso",IF(LEFT($G$5,1)="M",IF(VLOOKUP($G$5,'Definición técnica de imagenes'!$A$3:$G$17,6,FALSE)=0,"",VLOOKUP($G$5,'Definición técnica de imagenes'!$A$3:$G$17,6,FALSE)),IF($G$5="F1","","")),'Definición técnica de imagenes'!$F$16),"")</f>
        <v/>
      </c>
      <c r="J25" s="81"/>
      <c r="K25" s="19"/>
    </row>
    <row r="26" spans="1:11" s="12" customFormat="1" x14ac:dyDescent="0.25">
      <c r="A26" s="13"/>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IF(AND(I26&lt;&gt;"",I26&lt;&gt;0),IF(OR(B26&lt;&gt;"",J26&lt;&gt;""),CONCATENATE(#REF!,"_",$A26,IF($G$4="Cuaderno de Estudio","_zoom",CONCATENATE("a",IF(LEFT($G$5,1)="F",".jpg",".png")))),""),"")</f>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76"/>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IF(AND(I27&lt;&gt;"",I27&lt;&gt;0),IF(OR(B27&lt;&gt;"",J27&lt;&gt;""),CONCATENATE(#REF!,"_",$A27,IF($G$4="Cuaderno de Estudio","_zoom",CONCATENATE("a",IF(LEFT($G$5,1)="F",".jpg",".png")))),""),"")</f>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13"/>
      <c r="B28" s="82"/>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IF(AND(I28&lt;&gt;"",I28&lt;&gt;0),IF(OR(B28&lt;&gt;"",J28&lt;&gt;""),CONCATENATE(#REF!,"_",$A28,IF($G$4="Cuaderno de Estudio","_zoom",CONCATENATE("a",IF(LEFT($G$5,1)="F",".jpg",".png")))),""),"")</f>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2015-03-06T15:59:05Z</dcterms:modified>
</cp:coreProperties>
</file>