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<sst xmlns="http://schemas.openxmlformats.org/spreadsheetml/2006/main" count="399" uniqueCount="195">
  <si>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</si>
  <si>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</si>
  <si>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</si>
  <si>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</si>
  <si>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</si>
  <si>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</si>
  <si>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</si>
  <si>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</si>
  <si>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</si>
  <si>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</si>
  <si>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</si>
  <si>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</si>
  <si>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</si>
  <si>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</si>
  <si>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</si>
  <si>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</si>
  <si>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</si>
  <si>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</si>
  <si>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</si>
  <si>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</si>
  <si>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</si>
  <si>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</si>
  <si>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</si>
  <si>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</si>
  <si>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</si>
  <si>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</si>
  <si>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</si>
  <si>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</si>
  <si>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</si>
  <si>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</si>
  <si>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</si>
  <si>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</si>
  <si>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</si>
  <si>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</si>
  <si>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</si>
  <si>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</si>
  <si>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</si>
  <si>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</si>
  <si>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</si>
  <si>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</si>
  <si>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</si>
  <si>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</si>
  <si>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</si>
  <si>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</si>
  <si>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</si>
  <si>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</si>
  <si>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</si>
  <si>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</si>
  <si>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</si>
  <si>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</si>
  <si>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</si>
  <si>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</si>
  <si>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</si>
  <si>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</si>
  <si>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</si>
  <si>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</si>
  <si>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</si>
  <si>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</si>
  <si>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</si>
  <si>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</si>
  <si>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</si>
  <si>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</si>
  <si>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</si>
  <si>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</si>
  <si>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</si>
  <si>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</si>
  <si>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</si>
  <si>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</si>
  <si>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</si>
  <si>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</si>
  <si>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</si>
  <si>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</si>
  <si>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</si>
  <si>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</si>
  <si>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</si>
  <si>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</si>
  <si>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</si>
  <si>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</si>
  <si>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</si>
  <si>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</si>
  <si>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</si>
  <si>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</si>
  <si>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</si>
  <si>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</si>
  <si>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</si>
  <si>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</si>
  <si>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</si>
  <si>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</si>
  <si>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</si>
  <si>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</si>
  <si>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</si>
  <si>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</si>
  <si>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</si>
  <si>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</si>
  <si>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</si>
  <si>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</si>
  <si>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</si>
  <si>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</si>
  <si>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</si>
  <si>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</si>
  <si>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</si>
  <si>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</si>
  <si>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</si>
  <si>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</si>
  <si>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</si>
  <si>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</si>
  <si>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</si>
  <si>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</si>
  <si>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</si>
  <si>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</si>
  <si>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</si>
  <si>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</si>
  <si>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</si>
  <si>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</si>
  <si>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</si>
  <si>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</si>
  <si>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</si>
  <si>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</si>
  <si>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</si>
  <si>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</si>
  <si>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</si>
  <si>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</si>
  <si>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</si>
  <si>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</si>
  <si>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</si>
  <si>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</si>
  <si>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</si>
  <si>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</si>
  <si>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</si>
  <si>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</si>
  <si>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</si>
  <si>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</si>
  <si>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</si>
  <si>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</si>
  <si>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</si>
  <si>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</si>
  <si>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</si>
  <si>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</si>
  <si>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</si>
  <si>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</si>
  <si>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</si>
  <si>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</si>
  <si>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</si>
  <si>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</si>
  <si>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</si>
  <si>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</si>
  <si>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</si>
  <si>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</si>
  <si>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</si>
  <si>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</si>
  <si>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</si>
  <si>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</si>
  <si>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</si>
  <si>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</si>
  <si>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</si>
  <si>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</si>
  <si>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</si>
  <si>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</si>
  <si>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</si>
  <si>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</si>
  <si>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</si>
  <si>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</si>
  <si>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</si>
  <si>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</si>
  <si>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</si>
  <si>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</si>
  <si>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</si>
  <si>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</si>
  <si>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</si>
  <si>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</si>
  <si>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</si>
  <si>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</si>
  <si>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</si>
  <si>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</si>
  <si>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</si>
  <si>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</si>
  <si>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</si>
  <si>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</si>
  <si>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</si>
  <si>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</si>
  <si>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</si>
  <si>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</si>
  <si>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</si>
  <si>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</si>
  <si>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</si>
  <si>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</si>
  <si>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</si>
  <si>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</si>
  <si>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</si>
  <si>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CN_10_13_REC300</t>
  </si>
  <si>
    <t>Ilustración</t>
  </si>
  <si>
    <t>Realizar ilustración igual a la imagen guia</t>
  </si>
  <si>
    <t>Ver descripción y observaciones</t>
  </si>
  <si>
    <t>Fotografía</t>
  </si>
  <si>
    <t>Con este código de shutterstock 104202998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</si>
</sst>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1285875</xdr:colOff>
      <xdr:row>9</xdr:row>
      <xdr:rowOff>914400</xdr:rowOff>
    </xdr:to>
    <xdr:pic>
      <xdr:nvPicPr>
        <xdr:cNvPr id="12" name="11 Imagen" descr="http://thumb9.shutterstock.com/display_pic_with_logo/2259785/219408022/stock-photo-a-researcher-working-in-a-laboratory-219408022.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285875" cy="914400"/>
        </a:xfrm>
        <a:prstGeom prst="rect">
          <a:avLst/>
        </a:prstGeom>
        <a:noFill/>
        <a:ln>
          <a:noFill/>
        </a:ln>
      </xdr:spPr>
    </xdr:pic>
    <xdr:clientData/>
  </xdr:twoCellAnchor>
  <xdr:twoCellAnchor editAs="oneCell">
    <xdr:from>
      <xdr:col>9</xdr:col>
      <xdr:colOff>174625</xdr:colOff>
      <xdr:row>10</xdr:row>
      <xdr:rowOff>547687</xdr:rowOff>
    </xdr:from>
    <xdr:to>
      <xdr:col>9</xdr:col>
      <xdr:colOff>1974850</xdr:colOff>
      <xdr:row>10</xdr:row>
      <xdr:rowOff>862012</xdr:rowOff>
    </xdr:to>
    <xdr:pic>
      <xdr:nvPicPr>
        <xdr:cNvPr id="14" name="13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90625" y="3937000"/>
          <a:ext cx="1800225" cy="314325"/>
        </a:xfrm>
        <a:prstGeom prst="rect">
          <a:avLst/>
        </a:prstGeom>
        <a:noFill/>
        <a:ln>
          <a:noFill/>
        </a:ln>
      </xdr:spPr>
    </xdr:pic>
    <xdr:clientData/>
  </xdr:twoCellAnchor>
  <xdr:twoCellAnchor editAs="oneCell">
    <xdr:from>
      <xdr:col>9</xdr:col>
      <xdr:colOff>246063</xdr:colOff>
      <xdr:row>12</xdr:row>
      <xdr:rowOff>103188</xdr:rowOff>
    </xdr:from>
    <xdr:to>
      <xdr:col>9</xdr:col>
      <xdr:colOff>2370138</xdr:colOff>
      <xdr:row>12</xdr:row>
      <xdr:rowOff>853123</xdr:rowOff>
    </xdr:to>
    <xdr:pic>
      <xdr:nvPicPr>
        <xdr:cNvPr id="16" name="2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62063" y="6318251"/>
          <a:ext cx="2124075" cy="749935"/>
        </a:xfrm>
        <a:prstGeom prst="rect">
          <a:avLst/>
        </a:prstGeom>
        <a:noFill/>
        <a:ln>
          <a:noFill/>
        </a:ln>
      </xdr:spPr>
    </xdr:pic>
    <xdr:clientData/>
  </xdr:twoCellAnchor>
  <xdr:twoCellAnchor editAs="oneCell">
    <xdr:from>
      <xdr:col>9</xdr:col>
      <xdr:colOff>130969</xdr:colOff>
      <xdr:row>13</xdr:row>
      <xdr:rowOff>381000</xdr:rowOff>
    </xdr:from>
    <xdr:to>
      <xdr:col>9</xdr:col>
      <xdr:colOff>2411254</xdr:colOff>
      <xdr:row>13</xdr:row>
      <xdr:rowOff>655955</xdr:rowOff>
    </xdr:to>
    <xdr:pic>
      <xdr:nvPicPr>
        <xdr:cNvPr id="17" name="16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7929563"/>
          <a:ext cx="2280285" cy="274955"/>
        </a:xfrm>
        <a:prstGeom prst="rect">
          <a:avLst/>
        </a:prstGeom>
        <a:noFill/>
        <a:ln>
          <a:noFill/>
        </a:ln>
      </xdr:spPr>
    </xdr:pic>
    <xdr:clientData/>
  </xdr:twoCellAnchor>
  <xdr:twoCellAnchor editAs="oneCell">
    <xdr:from>
      <xdr:col>9</xdr:col>
      <xdr:colOff>107156</xdr:colOff>
      <xdr:row>14</xdr:row>
      <xdr:rowOff>440532</xdr:rowOff>
    </xdr:from>
    <xdr:to>
      <xdr:col>9</xdr:col>
      <xdr:colOff>2202656</xdr:colOff>
      <xdr:row>14</xdr:row>
      <xdr:rowOff>735172</xdr:rowOff>
    </xdr:to>
    <xdr:pic>
      <xdr:nvPicPr>
        <xdr:cNvPr id="18" name="17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99344" y="9298782"/>
          <a:ext cx="2095500" cy="294640"/>
        </a:xfrm>
        <a:prstGeom prst="rect">
          <a:avLst/>
        </a:prstGeom>
        <a:noFill/>
        <a:ln>
          <a:noFill/>
        </a:ln>
      </xdr:spPr>
    </xdr:pic>
    <xdr:clientData/>
  </xdr:twoCellAnchor>
  <xdr:twoCellAnchor editAs="oneCell">
    <xdr:from>
      <xdr:col>9</xdr:col>
      <xdr:colOff>416719</xdr:colOff>
      <xdr:row>15</xdr:row>
      <xdr:rowOff>392907</xdr:rowOff>
    </xdr:from>
    <xdr:to>
      <xdr:col>9</xdr:col>
      <xdr:colOff>2216944</xdr:colOff>
      <xdr:row>15</xdr:row>
      <xdr:rowOff>711042</xdr:rowOff>
    </xdr:to>
    <xdr:pic>
      <xdr:nvPicPr>
        <xdr:cNvPr id="19" name="6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08907" y="10548938"/>
          <a:ext cx="1800225" cy="318135"/>
        </a:xfrm>
        <a:prstGeom prst="rect">
          <a:avLst/>
        </a:prstGeom>
        <a:noFill/>
        <a:ln>
          <a:noFill/>
        </a:ln>
      </xdr:spPr>
    </xdr:pic>
    <xdr:clientData/>
  </xdr:twoCellAnchor>
  <xdr:twoCellAnchor editAs="oneCell">
    <xdr:from>
      <xdr:col>9</xdr:col>
      <xdr:colOff>214312</xdr:colOff>
      <xdr:row>16</xdr:row>
      <xdr:rowOff>261937</xdr:rowOff>
    </xdr:from>
    <xdr:to>
      <xdr:col>9</xdr:col>
      <xdr:colOff>2090737</xdr:colOff>
      <xdr:row>16</xdr:row>
      <xdr:rowOff>590232</xdr:rowOff>
    </xdr:to>
    <xdr:pic>
      <xdr:nvPicPr>
        <xdr:cNvPr id="20" name="3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06500" y="11668125"/>
          <a:ext cx="1876425" cy="328295"/>
        </a:xfrm>
        <a:prstGeom prst="rect">
          <a:avLst/>
        </a:prstGeom>
        <a:noFill/>
        <a:ln>
          <a:noFill/>
        </a:ln>
      </xdr:spPr>
    </xdr:pic>
    <xdr:clientData/>
  </xdr:twoCellAnchor>
  <xdr:twoCellAnchor editAs="oneCell">
    <xdr:from>
      <xdr:col>9</xdr:col>
      <xdr:colOff>95250</xdr:colOff>
      <xdr:row>17</xdr:row>
      <xdr:rowOff>357188</xdr:rowOff>
    </xdr:from>
    <xdr:to>
      <xdr:col>9</xdr:col>
      <xdr:colOff>2540635</xdr:colOff>
      <xdr:row>17</xdr:row>
      <xdr:rowOff>776288</xdr:rowOff>
    </xdr:to>
    <xdr:pic>
      <xdr:nvPicPr>
        <xdr:cNvPr id="21" name="8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87438" y="12834938"/>
          <a:ext cx="2445385" cy="419100"/>
        </a:xfrm>
        <a:prstGeom prst="rect">
          <a:avLst/>
        </a:prstGeom>
        <a:noFill/>
        <a:ln>
          <a:noFill/>
        </a:ln>
      </xdr:spPr>
    </xdr:pic>
    <xdr:clientData/>
  </xdr:twoCellAnchor>
  <xdr:twoCellAnchor editAs="oneCell">
    <xdr:from>
      <xdr:col>9</xdr:col>
      <xdr:colOff>500063</xdr:colOff>
      <xdr:row>11</xdr:row>
      <xdr:rowOff>158749</xdr:rowOff>
    </xdr:from>
    <xdr:to>
      <xdr:col>9</xdr:col>
      <xdr:colOff>1819505</xdr:colOff>
      <xdr:row>11</xdr:row>
      <xdr:rowOff>1311387</xdr:rowOff>
    </xdr:to>
    <xdr:pic>
      <xdr:nvPicPr>
        <xdr:cNvPr id="22" name="Picture 2" descr="http://thumb1.shutterstock.com/display_pic_with_logo/52155/104202998/stock-photo-hand-holds-flask-with-liquid-to-make-a-chemical-reaction-isolated-104202998.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16063" y="4929187"/>
          <a:ext cx="1319442" cy="1152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7"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9.75" customHeight="1" x14ac:dyDescent="0.25">
      <c r="A10" s="12" t="str">
        <f>IF(OR(B10&lt;&gt;"",J10&lt;&gt;""),"IMG01","")</f>
        <v>IMG01</v>
      </c>
      <c r="B10" s="62" t="s">
        <v>192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CN_10_13_REC300_IMG01n.png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08.75" customHeight="1" x14ac:dyDescent="0.25">
      <c r="A11" s="12" t="str">
        <f t="shared" ref="A11:A18" si="3">IF(OR(B11&lt;&gt;"",J11&lt;&gt;""),CONCATENATE(LEFT(A10,3),IF(MID(A10,4,2)+1&lt;10,CONCATENATE("0",MID(A10,4,2)+1))),"")</f>
        <v>IMG02</v>
      </c>
      <c r="B11" s="62" t="s">
        <v>192</v>
      </c>
      <c r="C11" s="20" t="str">
        <f t="shared" si="0"/>
        <v>Recurso M5A</v>
      </c>
      <c r="D11" s="63" t="s">
        <v>190</v>
      </c>
      <c r="E11" s="63" t="s">
        <v>155</v>
      </c>
      <c r="F11" s="13" t="str">
        <f t="shared" ref="F11:F74" ca="1" si="4">IF(OR(B11&lt;&gt;"",J11&lt;&gt;""),CONCATENATE($C$7,"_",$A11,IF($G$4="Cuaderno de Estudio","_small",CONCATENATE(IF(I11="","","n"),IF(LEFT($G$5,1)="F",".jpg",".png")))),"")</f>
        <v>CN_10_13_REC300_IMG02n.png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CN_10_13_REC300_IMG02a.png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114" customHeight="1" x14ac:dyDescent="0.25">
      <c r="A12" s="12" t="str">
        <f t="shared" si="3"/>
        <v>IMG03</v>
      </c>
      <c r="B12" s="78">
        <v>219408022</v>
      </c>
      <c r="C12" s="20" t="str">
        <f t="shared" si="0"/>
        <v>Recurso M5A</v>
      </c>
      <c r="D12" s="63" t="s">
        <v>193</v>
      </c>
      <c r="E12" s="63" t="s">
        <v>155</v>
      </c>
      <c r="F12" s="13" t="str">
        <f t="shared" ca="1" si="4"/>
        <v>CN_10_13_REC300_IMG03n.png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CN_10_13_REC300_IMG03a.png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02" customHeight="1" x14ac:dyDescent="0.25">
      <c r="A13" s="12" t="str">
        <f t="shared" si="3"/>
        <v>IMG04</v>
      </c>
      <c r="B13" s="62" t="s">
        <v>192</v>
      </c>
      <c r="C13" s="20" t="str">
        <f t="shared" si="0"/>
        <v>Recurso M5A</v>
      </c>
      <c r="D13" s="63" t="s">
        <v>190</v>
      </c>
      <c r="E13" s="63" t="s">
        <v>155</v>
      </c>
      <c r="F13" s="13" t="str">
        <f t="shared" ca="1" si="4"/>
        <v>CN_10_13_REC300_IMG04n.png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CN_10_13_REC300_IMG04a.png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103.5" customHeight="1" x14ac:dyDescent="0.25">
      <c r="A14" s="12" t="str">
        <f t="shared" si="3"/>
        <v>IMG05</v>
      </c>
      <c r="B14" s="62" t="s">
        <v>192</v>
      </c>
      <c r="C14" s="20" t="str">
        <f t="shared" si="0"/>
        <v>Recurso M5A</v>
      </c>
      <c r="D14" s="63" t="s">
        <v>190</v>
      </c>
      <c r="E14" s="63" t="s">
        <v>155</v>
      </c>
      <c r="F14" s="13" t="str">
        <f t="shared" ca="1" si="4"/>
        <v>CN_10_13_REC300_IMG05n.png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CN_10_13_REC300_IMG05a.png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102" customHeight="1" x14ac:dyDescent="0.25">
      <c r="A15" s="12" t="str">
        <f t="shared" si="3"/>
        <v>IMG06</v>
      </c>
      <c r="B15" s="62" t="s">
        <v>192</v>
      </c>
      <c r="C15" s="20" t="str">
        <f t="shared" si="0"/>
        <v>Recurso M5A</v>
      </c>
      <c r="D15" s="63" t="s">
        <v>190</v>
      </c>
      <c r="E15" s="63" t="s">
        <v>155</v>
      </c>
      <c r="F15" s="13" t="str">
        <f t="shared" ca="1" si="4"/>
        <v>CN_10_13_REC300_IMG06n.png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CN_10_13_REC300_IMG06a.png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191</v>
      </c>
      <c r="O15" s="2" t="str">
        <f>'Definición técnica de imagenes'!A24</f>
        <v>F6B</v>
      </c>
    </row>
    <row r="16" spans="1:16" s="11" customFormat="1" ht="98.25" customHeight="1" x14ac:dyDescent="0.3">
      <c r="A16" s="12" t="str">
        <f t="shared" si="3"/>
        <v>IMG07</v>
      </c>
      <c r="B16" s="62" t="s">
        <v>192</v>
      </c>
      <c r="C16" s="20" t="str">
        <f t="shared" si="0"/>
        <v>Recurso M5A</v>
      </c>
      <c r="D16" s="63" t="s">
        <v>190</v>
      </c>
      <c r="E16" s="63" t="s">
        <v>155</v>
      </c>
      <c r="F16" s="13" t="str">
        <f t="shared" ca="1" si="4"/>
        <v>CN_10_13_REC300_IMG07n.png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CN_10_13_REC300_IMG07a.png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191</v>
      </c>
      <c r="O16" s="2" t="str">
        <f>'Definición técnica de imagenes'!A25</f>
        <v>F7</v>
      </c>
    </row>
    <row r="17" spans="1:15" s="11" customFormat="1" ht="84" customHeight="1" x14ac:dyDescent="0.25">
      <c r="A17" s="12" t="str">
        <f t="shared" si="3"/>
        <v>IMG08</v>
      </c>
      <c r="B17" s="62" t="s">
        <v>192</v>
      </c>
      <c r="C17" s="20" t="str">
        <f t="shared" si="0"/>
        <v>Recurso M5A</v>
      </c>
      <c r="D17" s="63" t="s">
        <v>190</v>
      </c>
      <c r="E17" s="63" t="s">
        <v>155</v>
      </c>
      <c r="F17" s="13" t="str">
        <f t="shared" ca="1" si="4"/>
        <v>CN_10_13_REC300_IMG08n.png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CN_10_13_REC300_IMG08a.png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191</v>
      </c>
      <c r="O17" s="2" t="str">
        <f>'Definición técnica de imagenes'!A27</f>
        <v>F7B</v>
      </c>
    </row>
    <row r="18" spans="1:15" s="11" customFormat="1" ht="107.25" customHeight="1" x14ac:dyDescent="0.25">
      <c r="A18" s="12" t="str">
        <f t="shared" si="3"/>
        <v>IMG09</v>
      </c>
      <c r="B18" s="62" t="s">
        <v>192</v>
      </c>
      <c r="C18" s="20" t="str">
        <f t="shared" si="0"/>
        <v>Recurso M5A</v>
      </c>
      <c r="D18" s="63" t="s">
        <v>190</v>
      </c>
      <c r="E18" s="63" t="s">
        <v>155</v>
      </c>
      <c r="F18" s="13" t="str">
        <f t="shared" ca="1" si="4"/>
        <v>CN_10_13_REC300_IMG09n.png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CN_10_13_REC300_IMG09a.png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191</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2016-05-27T20:53:15Z</dcterms:modified>
</cp:coreProperties>
</file>