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K45" i="2"/>
  <c r="J21" i="2"/>
  <c r="I21" i="2"/>
  <c r="H21" i="2"/>
  <c r="D5" i="2" s="1"/>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D17" i="2"/>
  <c r="D18" i="2" s="1"/>
  <c r="F11" i="1"/>
  <c r="G11" i="1" s="1"/>
  <c r="H10" i="1"/>
  <c r="A13" i="1"/>
  <c r="F10" i="1"/>
  <c r="G10" i="1" s="1"/>
  <c r="F12" i="1" l="1"/>
  <c r="G12" i="1" s="1"/>
  <c r="H12"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<sst xmlns="http://schemas.openxmlformats.org/spreadsheetml/2006/main" count="376" uniqueCount="193">
  <si>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</si>
  <si>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</si>
  <si>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</si>
  <si>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</si>
  <si>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</si>
  <si>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</si>
  <si>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</si>
  <si>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</si>
  <si>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</si>
  <si>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</si>
  <si>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</si>
  <si>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</si>
  <si>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</si>
  <si>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</si>
  <si>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</si>
  <si>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</si>
  <si>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</si>
  <si>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</si>
  <si>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</si>
  <si>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</si>
  <si>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</si>
  <si>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</si>
  <si>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</si>
  <si>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</si>
  <si>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</si>
  <si>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</si>
  <si>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</si>
  <si>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</si>
  <si>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</si>
  <si>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</si>
  <si>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</si>
  <si>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</si>
  <si>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</si>
  <si>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</si>
  <si>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</si>
  <si>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</si>
  <si>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</si>
  <si>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</si>
  <si>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</si>
  <si>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</si>
  <si>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</si>
  <si>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</si>
  <si>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</si>
  <si>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</si>
  <si>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</si>
  <si>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</si>
  <si>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</si>
  <si>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</si>
  <si>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</si>
  <si>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</si>
  <si>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</si>
  <si>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</si>
  <si>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</si>
  <si>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</si>
  <si>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</si>
  <si>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</si>
  <si>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</si>
  <si>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</si>
  <si>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</si>
  <si>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</si>
  <si>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</si>
  <si>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</si>
  <si>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</si>
  <si>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</si>
  <si>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</si>
  <si>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</si>
  <si>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</si>
  <si>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</si>
  <si>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</si>
  <si>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</si>
  <si>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</si>
  <si>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</si>
  <si>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</si>
  <si>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</si>
  <si>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</si>
  <si>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</si>
  <si>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</si>
  <si>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</si>
  <si>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</si>
  <si>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</si>
  <si>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</si>
  <si>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</si>
  <si>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</si>
  <si>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</si>
  <si>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</si>
  <si>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</si>
  <si>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</si>
  <si>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</si>
  <si>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</si>
  <si>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</si>
  <si>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</si>
  <si>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</si>
  <si>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</si>
  <si>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</si>
  <si>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</si>
  <si>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</si>
  <si>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</si>
  <si>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</si>
  <si>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</si>
  <si>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</si>
  <si>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</si>
  <si>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</si>
  <si>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</si>
  <si>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</si>
  <si>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</si>
  <si>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</si>
  <si>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</si>
  <si>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</si>
  <si>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</si>
  <si>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</si>
  <si>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</si>
  <si>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</si>
  <si>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</si>
  <si>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</si>
  <si>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</si>
  <si>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</si>
  <si>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</si>
  <si>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</si>
  <si>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</si>
  <si>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</si>
  <si>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</si>
  <si>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</si>
  <si>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</si>
  <si>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</si>
  <si>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</si>
  <si>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</si>
  <si>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</si>
  <si>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</si>
  <si>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</si>
  <si>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</si>
  <si>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</si>
  <si>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</si>
  <si>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</si>
  <si>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</si>
  <si>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</si>
  <si>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</si>
  <si>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</si>
  <si>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</si>
  <si>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</si>
  <si>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</si>
  <si>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</si>
  <si>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</si>
  <si>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</si>
  <si>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</si>
  <si>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</si>
  <si>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</si>
  <si>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</si>
  <si>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</si>
  <si>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</si>
  <si>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</si>
  <si>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</si>
  <si>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</si>
  <si>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</si>
  <si>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</si>
  <si>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</si>
  <si>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</si>
  <si>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</si>
  <si>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</si>
  <si>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</si>
  <si>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</si>
  <si>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</si>
  <si>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</si>
  <si>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</si>
  <si>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</si>
  <si>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</si>
  <si>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</si>
  <si>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</si>
  <si>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</si>
  <si>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</si>
  <si>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</si>
  <si>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</si>
  <si>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</si>
  <si>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</si>
  <si>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</si>
  <si>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</si>
  <si>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</si>
  <si>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</si>
  <si>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</si>
  <si>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</si>
  <si>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</si>
  <si>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</si>
  <si>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</si>
  <si>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</si>
  <si>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</si>
  <si>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</si>
  <si>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</si>
  <si>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</si>
  <si>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</si>
  <si>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Las reacciones químicas</t>
  </si>
  <si>
    <t>ver descripción y observaciones</t>
  </si>
  <si>
    <t>realizar ilustración igual a la imagen guía</t>
  </si>
  <si>
    <t>CN_10_13_REC310</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</si>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</sst>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301625</xdr:colOff>
      <xdr:row>9</xdr:row>
      <xdr:rowOff>7937</xdr:rowOff>
    </xdr:from>
    <xdr:to>
      <xdr:col>9</xdr:col>
      <xdr:colOff>1577975</xdr:colOff>
      <xdr:row>9</xdr:row>
      <xdr:rowOff>1416367</xdr:rowOff>
    </xdr:to>
    <xdr:pic>
      <xdr:nvPicPr>
        <xdr:cNvPr id="2" name="1 Imagen"/>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17625" y="2127250"/>
          <a:ext cx="1276350" cy="1408430"/>
        </a:xfrm>
        <a:prstGeom prst="rect">
          <a:avLst/>
        </a:prstGeom>
        <a:noFill/>
        <a:ln>
          <a:noFill/>
        </a:ln>
      </xdr:spPr>
    </xdr:pic>
    <xdr:clientData/>
  </xdr:twoCellAnchor>
  <xdr:twoCellAnchor editAs="oneCell">
    <xdr:from>
      <xdr:col>9</xdr:col>
      <xdr:colOff>150813</xdr:colOff>
      <xdr:row>10</xdr:row>
      <xdr:rowOff>246063</xdr:rowOff>
    </xdr:from>
    <xdr:to>
      <xdr:col>9</xdr:col>
      <xdr:colOff>2341563</xdr:colOff>
      <xdr:row>10</xdr:row>
      <xdr:rowOff>402908</xdr:rowOff>
    </xdr:to>
    <xdr:pic>
      <xdr:nvPicPr>
        <xdr:cNvPr id="3" name="2 Imagen"/>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66813" y="3841751"/>
          <a:ext cx="2190750" cy="156845"/>
        </a:xfrm>
        <a:prstGeom prst="rect">
          <a:avLst/>
        </a:prstGeom>
        <a:noFill/>
        <a:ln>
          <a:noFill/>
        </a:ln>
      </xdr:spPr>
    </xdr:pic>
    <xdr:clientData/>
  </xdr:twoCellAnchor>
  <xdr:twoCellAnchor editAs="oneCell">
    <xdr:from>
      <xdr:col>9</xdr:col>
      <xdr:colOff>349250</xdr:colOff>
      <xdr:row>11</xdr:row>
      <xdr:rowOff>198438</xdr:rowOff>
    </xdr:from>
    <xdr:to>
      <xdr:col>9</xdr:col>
      <xdr:colOff>1844675</xdr:colOff>
      <xdr:row>11</xdr:row>
      <xdr:rowOff>493713</xdr:rowOff>
    </xdr:to>
    <xdr:pic>
      <xdr:nvPicPr>
        <xdr:cNvPr id="4" name="3 Imagen"/>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65250" y="4992688"/>
          <a:ext cx="1495425" cy="2952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1"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16.25" customHeight="1" x14ac:dyDescent="0.25">
      <c r="A10" s="12" t="str">
        <f>IF(OR(B10&lt;&gt;"",J10&lt;&gt;""),"IMG01","")</f>
        <v>IMG01</v>
      </c>
      <c r="B10" s="62" t="s">
        <v>189</v>
      </c>
      <c r="C10" s="20" t="str">
        <f t="shared" ref="C10:C41" si="0">IF(OR(B10&lt;&gt;"",J10&lt;&gt;""),IF($G$4="Recurso",CONCATENATE($G$4," ",$G$5),$G$4),"")</f>
        <v>Recurso M101</v>
      </c>
      <c r="D10" s="63" t="s">
        <v>192</v>
      </c>
      <c r="E10" s="63" t="s">
        <v>155</v>
      </c>
      <c r="F10" s="13" t="str">
        <f t="shared" ref="F10" ca="1" si="1">IF(OR(B10&lt;&gt;"",J10&lt;&gt;""),CONCATENATE($C$7,"_",$A10,IF($G$4="Cuaderno de Estudio","_small",CONCATENATE(IF(I10="","","n"),IF(LEFT($G$5,1)="F",".jpg",".png")))),"")</f>
        <v>CN_10_13_REC310_IMG01n.png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CN_10_13_REC310_IMG01a.png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190</v>
      </c>
      <c r="O10" s="2" t="str">
        <f>'Definición técnica de imagenes'!A12</f>
        <v>M12D</v>
      </c>
    </row>
    <row r="11" spans="1:16" s="11" customFormat="1" ht="94.5" customHeight="1" x14ac:dyDescent="0.25">
      <c r="A11" s="12" t="str">
        <f t="shared" ref="A11:A18" si="3">IF(OR(B11&lt;&gt;"",J11&lt;&gt;""),CONCATENATE(LEFT(A10,3),IF(MID(A10,4,2)+1&lt;10,CONCATENATE("0",MID(A10,4,2)+1))),"")</f>
        <v>IMG02</v>
      </c>
      <c r="B11" s="62" t="s">
        <v>189</v>
      </c>
      <c r="C11" s="20" t="str">
        <f t="shared" si="0"/>
        <v>Recurso M101</v>
      </c>
      <c r="D11" s="63" t="s">
        <v>192</v>
      </c>
      <c r="E11" s="63" t="s">
        <v>155</v>
      </c>
      <c r="F11" s="13" t="str">
        <f t="shared" ref="F11:F74" ca="1" si="4">IF(OR(B11&lt;&gt;"",J11&lt;&gt;""),CONCATENATE($C$7,"_",$A11,IF($G$4="Cuaderno de Estudio","_small",CONCATENATE(IF(I11="","","n"),IF(LEFT($G$5,1)="F",".jpg",".png")))),"")</f>
        <v>CN_10_13_REC310_IMG02n.png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CN_10_13_REC310_IMG02a.png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190</v>
      </c>
      <c r="O11" s="2" t="str">
        <f>'Definición técnica de imagenes'!A13</f>
        <v>M101</v>
      </c>
    </row>
    <row r="12" spans="1:16" s="11" customFormat="1" ht="94.5" customHeight="1" x14ac:dyDescent="0.25">
      <c r="A12" s="12" t="str">
        <f t="shared" si="3"/>
        <v>IMG03</v>
      </c>
      <c r="B12" s="62" t="s">
        <v>189</v>
      </c>
      <c r="C12" s="20" t="str">
        <f t="shared" si="0"/>
        <v>Recurso M101</v>
      </c>
      <c r="D12" s="63" t="s">
        <v>192</v>
      </c>
      <c r="E12" s="63" t="s">
        <v>155</v>
      </c>
      <c r="F12" s="13" t="str">
        <f t="shared" ca="1" si="4"/>
        <v>CN_10_13_REC310_IMG03n.png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CN_10_13_REC310_IMG03a.png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190</v>
      </c>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2016-05-27T21:01:32Z</dcterms:modified>
</cp:coreProperties>
</file>