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2" i="1"/>
  <c r="H11"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<sst xmlns="http://schemas.openxmlformats.org/spreadsheetml/2006/main" count="390" uniqueCount="198">
  <si>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</si>
  <si>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</si>
  <si>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</si>
  <si>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</si>
  <si>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</si>
  <si>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</si>
  <si>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</si>
  <si>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</si>
  <si>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</si>
  <si>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</si>
  <si>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</si>
  <si>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</si>
  <si>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</si>
  <si>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</si>
  <si>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</si>
  <si>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</si>
  <si>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</si>
  <si>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</si>
  <si>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</si>
  <si>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</si>
  <si>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</si>
  <si>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</si>
  <si>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</si>
  <si>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</si>
  <si>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</si>
  <si>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</si>
  <si>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</si>
  <si>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</si>
  <si>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</si>
  <si>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</si>
  <si>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</si>
  <si>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</si>
  <si>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</si>
  <si>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</si>
  <si>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</si>
  <si>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</si>
  <si>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</si>
  <si>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</si>
  <si>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</si>
  <si>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</si>
  <si>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</si>
  <si>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</si>
  <si>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</si>
  <si>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</si>
  <si>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</si>
  <si>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</si>
  <si>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</si>
  <si>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</si>
  <si>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</si>
  <si>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</si>
  <si>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</si>
  <si>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</si>
  <si>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</si>
  <si>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</si>
  <si>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</si>
  <si>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</si>
  <si>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</si>
  <si>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</si>
  <si>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</si>
  <si>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</si>
  <si>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</si>
  <si>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</si>
  <si>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</si>
  <si>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</si>
  <si>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</si>
  <si>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</si>
  <si>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</si>
  <si>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</si>
  <si>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</si>
  <si>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</si>
  <si>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</si>
  <si>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</si>
  <si>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</si>
  <si>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</si>
  <si>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</si>
  <si>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</si>
  <si>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</si>
  <si>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</si>
  <si>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</si>
  <si>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</si>
  <si>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</si>
  <si>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</si>
  <si>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</si>
  <si>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</si>
  <si>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</si>
  <si>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</si>
  <si>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</si>
  <si>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</si>
  <si>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</si>
  <si>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</si>
  <si>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</si>
  <si>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</si>
  <si>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</si>
  <si>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</si>
  <si>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</si>
  <si>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</si>
  <si>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</si>
  <si>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</si>
  <si>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</si>
  <si>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</si>
  <si>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</si>
  <si>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</si>
  <si>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</si>
  <si>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</si>
  <si>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</si>
  <si>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</si>
  <si>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</si>
  <si>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</si>
  <si>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</si>
  <si>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</si>
  <si>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</si>
  <si>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</si>
  <si>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</si>
  <si>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</si>
  <si>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</si>
  <si>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</si>
  <si>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</si>
  <si>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</si>
  <si>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</si>
  <si>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</si>
  <si>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</si>
  <si>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</si>
  <si>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</si>
  <si>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</si>
  <si>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</si>
  <si>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</si>
  <si>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</si>
  <si>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</si>
  <si>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</si>
  <si>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</si>
  <si>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</si>
  <si>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</si>
  <si>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</si>
  <si>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</si>
  <si>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</si>
  <si>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</si>
  <si>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</si>
  <si>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</si>
  <si>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</si>
  <si>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</si>
  <si>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</si>
  <si>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</si>
  <si>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</si>
  <si>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</si>
  <si>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</si>
  <si>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</si>
  <si>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</si>
  <si>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</si>
  <si>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</si>
  <si>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</si>
  <si>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</si>
  <si>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</si>
  <si>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</si>
  <si>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</si>
  <si>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</si>
  <si>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</si>
  <si>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</si>
  <si>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</si>
  <si>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</si>
  <si>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</si>
  <si>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</si>
  <si>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</si>
  <si>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</si>
  <si>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</si>
  <si>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</si>
  <si>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</si>
  <si>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</si>
  <si>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</si>
  <si>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</si>
  <si>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</si>
  <si>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</si>
  <si>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</si>
  <si>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</si>
  <si>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</si>
  <si>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</si>
  <si>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</si>
  <si>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</si>
  <si>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</si>
  <si>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</si>
  <si>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</si>
  <si>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</si>
  <si>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</si>
  <si>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</si>
  <si>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</si>
  <si>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</si>
  <si>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</si>
  <si>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</si>
  <si>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</si>
  <si>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</si>
  <si>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CN_10_13_REC90</t>
  </si>
  <si>
    <t>Fotografía</t>
  </si>
  <si>
    <t>Ilustración</t>
  </si>
  <si>
    <t xml:space="preserve">realizar ilustración igual a la imagen guía, la cual se ajusto de shutherstoock   364631018 </t>
  </si>
  <si>
    <t>ver descripción y observaciones</t>
  </si>
  <si>
    <t>Realizarr ilustración igual a la imagen guía.</t>
  </si>
  <si>
    <t xml:space="preserve">https://commons.wikimedia.org/wiki/Joseph_Proust
</t>
  </si>
  <si>
    <t> 89798266</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</si>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</sst>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918889</xdr:colOff>
      <xdr:row>9</xdr:row>
      <xdr:rowOff>959729</xdr:rowOff>
    </xdr:to>
    <xdr:pic>
      <xdr:nvPicPr>
        <xdr:cNvPr id="2" name="Picture 2" descr="http://thumb101.shutterstock.com/display_pic_with_logo/877597/100605043/stock-photo-silver-scales-of-justice-isolated-on-white-background-with-clipping-path-100605043.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16000" y="2119313"/>
          <a:ext cx="918889" cy="959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2492321</xdr:colOff>
      <xdr:row>10</xdr:row>
      <xdr:rowOff>1063625</xdr:rowOff>
    </xdr:to>
    <xdr:pic>
      <xdr:nvPicPr>
        <xdr:cNvPr id="3" name="Picture 4" descr="http://thumb7.shutterstock.com/display_pic_with_logo/113206/113206,1298539290,1/stock-photo-nacl-solt-d-made-chemistry-formulas-in-wood-71875135.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222625"/>
          <a:ext cx="2492321" cy="1063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341312</xdr:colOff>
      <xdr:row>11</xdr:row>
      <xdr:rowOff>277812</xdr:rowOff>
    </xdr:from>
    <xdr:to>
      <xdr:col>9</xdr:col>
      <xdr:colOff>2490480</xdr:colOff>
      <xdr:row>11</xdr:row>
      <xdr:rowOff>917787</xdr:rowOff>
    </xdr:to>
    <xdr:pic>
      <xdr:nvPicPr>
        <xdr:cNvPr id="4"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57312" y="4730750"/>
          <a:ext cx="2149168" cy="6399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150813</xdr:colOff>
      <xdr:row>11</xdr:row>
      <xdr:rowOff>1142999</xdr:rowOff>
    </xdr:from>
    <xdr:to>
      <xdr:col>9</xdr:col>
      <xdr:colOff>1423997</xdr:colOff>
      <xdr:row>13</xdr:row>
      <xdr:rowOff>35025</xdr:rowOff>
    </xdr:to>
    <xdr:pic>
      <xdr:nvPicPr>
        <xdr:cNvPr id="5" name="Picture 2" descr="http://thumb101.shutterstock.com/display_pic_with_logo/82420/82420,1311886972,3/stock-photo-antoine-lavoisier-engraved-by-c-e-wagstaff-and-published-in-the-gallery-of-portraits-81844180.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66813" y="5595937"/>
          <a:ext cx="1273184" cy="1662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2500313</xdr:colOff>
      <xdr:row>13</xdr:row>
      <xdr:rowOff>478389</xdr:rowOff>
    </xdr:to>
    <xdr:pic>
      <xdr:nvPicPr>
        <xdr:cNvPr id="6" name="Picture 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7223125"/>
          <a:ext cx="2500313" cy="47838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1</xdr:rowOff>
    </xdr:from>
    <xdr:to>
      <xdr:col>9</xdr:col>
      <xdr:colOff>898470</xdr:colOff>
      <xdr:row>14</xdr:row>
      <xdr:rowOff>1174751</xdr:rowOff>
    </xdr:to>
    <xdr:pic>
      <xdr:nvPicPr>
        <xdr:cNvPr id="7" name="Picture 2" descr="Proust joseph.jp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716000" y="8469314"/>
          <a:ext cx="898470" cy="1174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2143125</xdr:colOff>
      <xdr:row>15</xdr:row>
      <xdr:rowOff>1162051</xdr:rowOff>
    </xdr:to>
    <xdr:pic>
      <xdr:nvPicPr>
        <xdr:cNvPr id="8" name="Picture 2" descr="http://thumb7.shutterstock.com/display_pic_with_logo/98708/98708,1275529168,1/stock-photo-h-chemistry-atom-molecule-formula-for-water-54428311.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9715500"/>
          <a:ext cx="2143125" cy="1162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714374</xdr:colOff>
      <xdr:row>16</xdr:row>
      <xdr:rowOff>206756</xdr:rowOff>
    </xdr:from>
    <xdr:to>
      <xdr:col>9</xdr:col>
      <xdr:colOff>1404937</xdr:colOff>
      <xdr:row>16</xdr:row>
      <xdr:rowOff>1184361</xdr:rowOff>
    </xdr:to>
    <xdr:pic>
      <xdr:nvPicPr>
        <xdr:cNvPr id="9" name="Picture 4" descr="http://thumb9.shutterstock.com/display_pic_with_logo/82420/82420,1322568752,66/stock-photo-john-dalton-engraved-by-c-cook-and-published-in-chemistry-theoritical-practical-89798266.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rot="10800000" flipV="1">
          <a:off x="14430374" y="11224006"/>
          <a:ext cx="690563" cy="977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1261333</xdr:colOff>
      <xdr:row>17</xdr:row>
      <xdr:rowOff>1222375</xdr:rowOff>
    </xdr:to>
    <xdr:pic>
      <xdr:nvPicPr>
        <xdr:cNvPr id="10"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2223750"/>
          <a:ext cx="1261333" cy="12223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81844180/stock-photo-antoine-lavoisier-engraved-by-c-e-wagstaff-and-published-in-the-gallery-of-portraits.html?src=2KF94T6HPDy7BsqflbZCmA-1-2" TargetMode="External"/><Relationship Id="rId7" Type="http://schemas.openxmlformats.org/officeDocument/2006/relationships/drawing" Target="../drawings/drawing1.xml"/><Relationship Id="rId2" Type="http://schemas.openxmlformats.org/officeDocument/2006/relationships/hyperlink" Target="http://www.shutterstock.com/pic-71875135/stock-photo-nacl-solt-d-made-chemistry-formulas-in-wood.html?src=CNPBBnBIQ8T57EXpLbmqIA-1-16" TargetMode="External"/><Relationship Id="rId1" Type="http://schemas.openxmlformats.org/officeDocument/2006/relationships/hyperlink" Target="http://www.shutterstock.com/pic-100605043/stock-photo-silver-scales-of-justice-isolated-on-white-background-with-clipping-path.html?src=ldzbJHOufdl9GmmLA8UsFA-1-7" TargetMode="External"/><Relationship Id="rId6" Type="http://schemas.openxmlformats.org/officeDocument/2006/relationships/printerSettings" Target="../printerSettings/printerSettings1.bin"/><Relationship Id="rId5" Type="http://schemas.openxmlformats.org/officeDocument/2006/relationships/hyperlink" Target="http://www.shutterstock.com/pic-89798266/stock-photo-john-dalton-engraved-by-c-cook-and-published-in-chemistry-theoritical-practical-amp.html?src=-1-0" TargetMode="External"/><Relationship Id="rId4" Type="http://schemas.openxmlformats.org/officeDocument/2006/relationships/hyperlink" Target="http://www.shutterstock.com/pic-54428311/stock-photo-h-chemistry-atom-molecule-formula-for-water.html?src=tB3gDnW-mDGTHrck1KrHKg-1-3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8"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87" customHeight="1" x14ac:dyDescent="0.25">
      <c r="A10" s="12" t="str">
        <f>IF(OR(B10&lt;&gt;"",J10&lt;&gt;""),"IMG01","")</f>
        <v>IMG01</v>
      </c>
      <c r="B10" s="78">
        <v>100605043</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CN_10_13_REC90_IMG01.jpg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96.75" customHeight="1" x14ac:dyDescent="0.25">
      <c r="A11" s="12" t="str">
        <f t="shared" ref="A11:A18" si="3">IF(OR(B11&lt;&gt;"",J11&lt;&gt;""),CONCATENATE(LEFT(A10,3),IF(MID(A10,4,2)+1&lt;10,CONCATENATE("0",MID(A10,4,2)+1))),"")</f>
        <v>IMG02</v>
      </c>
      <c r="B11" s="78">
        <v>71875135</v>
      </c>
      <c r="C11" s="20" t="str">
        <f t="shared" si="0"/>
        <v>Recurso F6</v>
      </c>
      <c r="D11" s="63" t="s">
        <v>190</v>
      </c>
      <c r="E11" s="63" t="s">
        <v>150</v>
      </c>
      <c r="F11" s="13" t="str">
        <f t="shared" ref="F11:F74" ca="1" si="4">IF(OR(B11&lt;&gt;"",J11&lt;&gt;""),CONCATENATE($C$7,"_",$A11,IF($G$4="Cuaderno de Estudio","_small",CONCATENATE(IF(I11="","","n"),IF(LEFT($G$5,1)="F",".jpg",".png")))),"")</f>
        <v>CN_10_13_REC90_IMG02.jpg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96.75" customHeight="1" x14ac:dyDescent="0.25">
      <c r="A12" s="12" t="str">
        <f t="shared" si="3"/>
        <v>IMG03</v>
      </c>
      <c r="B12" s="62" t="s">
        <v>193</v>
      </c>
      <c r="C12" s="20" t="str">
        <f t="shared" si="0"/>
        <v>Recurso F6</v>
      </c>
      <c r="D12" s="63" t="s">
        <v>191</v>
      </c>
      <c r="E12" s="63" t="s">
        <v>150</v>
      </c>
      <c r="F12" s="13" t="str">
        <f t="shared" ca="1" si="4"/>
        <v>CN_10_13_REC90_IMG03.jpg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121.5" customHeight="1" x14ac:dyDescent="0.25">
      <c r="A13" s="12" t="str">
        <f t="shared" si="3"/>
        <v>IMG04</v>
      </c>
      <c r="B13" s="78">
        <v>81844180</v>
      </c>
      <c r="C13" s="20" t="str">
        <f t="shared" si="0"/>
        <v>Recurso F6</v>
      </c>
      <c r="D13" s="63" t="s">
        <v>190</v>
      </c>
      <c r="E13" s="63" t="s">
        <v>155</v>
      </c>
      <c r="F13" s="13" t="str">
        <f t="shared" ca="1" si="4"/>
        <v>CN_10_13_REC90_IMG04n.jpg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CN_10_13_REC90_IMG04a.jpg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98.25" customHeight="1" x14ac:dyDescent="0.25">
      <c r="A14" s="12" t="str">
        <f t="shared" si="3"/>
        <v>IMG05</v>
      </c>
      <c r="B14" s="62" t="s">
        <v>193</v>
      </c>
      <c r="C14" s="20" t="str">
        <f t="shared" si="0"/>
        <v>Recurso F6</v>
      </c>
      <c r="D14" s="63" t="s">
        <v>191</v>
      </c>
      <c r="E14" s="63" t="s">
        <v>155</v>
      </c>
      <c r="F14" s="13" t="str">
        <f t="shared" ca="1" si="4"/>
        <v>CN_10_13_REC90_IMG05n.jpg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CN_10_13_REC90_IMG05a.jpg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194</v>
      </c>
      <c r="O14" s="2" t="str">
        <f>'Definición técnica de imagenes'!A22</f>
        <v>F6</v>
      </c>
    </row>
    <row r="15" spans="1:16" s="11" customFormat="1" ht="98.25" customHeight="1" x14ac:dyDescent="0.25">
      <c r="A15" s="12" t="str">
        <f t="shared" si="3"/>
        <v>IMG06</v>
      </c>
      <c r="B15" s="62" t="s">
        <v>195</v>
      </c>
      <c r="C15" s="20" t="str">
        <f t="shared" si="0"/>
        <v>Recurso F6</v>
      </c>
      <c r="D15" s="63" t="s">
        <v>190</v>
      </c>
      <c r="E15" s="63" t="s">
        <v>155</v>
      </c>
      <c r="F15" s="13" t="str">
        <f t="shared" ca="1" si="4"/>
        <v>CN_10_13_REC90_IMG06n.jpg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CN_10_13_REC90_IMG06a.jpg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02.75" customHeight="1" x14ac:dyDescent="0.3">
      <c r="A16" s="12" t="str">
        <f t="shared" si="3"/>
        <v>IMG07</v>
      </c>
      <c r="B16" s="78">
        <v>54428311</v>
      </c>
      <c r="C16" s="20" t="str">
        <f t="shared" si="0"/>
        <v>Recurso F6</v>
      </c>
      <c r="D16" s="63" t="s">
        <v>190</v>
      </c>
      <c r="E16" s="63" t="s">
        <v>155</v>
      </c>
      <c r="F16" s="13" t="str">
        <f t="shared" ca="1" si="4"/>
        <v>CN_10_13_REC90_IMG07n.jpg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CN_10_13_REC90_IMG07a.jpg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95.25" customHeight="1" x14ac:dyDescent="0.25">
      <c r="A17" s="12" t="str">
        <f t="shared" si="3"/>
        <v>IMG08</v>
      </c>
      <c r="B17" s="78" t="s">
        <v>196</v>
      </c>
      <c r="C17" s="20" t="str">
        <f t="shared" si="0"/>
        <v>Recurso F6</v>
      </c>
      <c r="D17" s="63" t="s">
        <v>190</v>
      </c>
      <c r="E17" s="63" t="s">
        <v>155</v>
      </c>
      <c r="F17" s="13" t="str">
        <f t="shared" ca="1" si="4"/>
        <v>CN_10_13_REC90_IMG08n.jpg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CN_10_13_REC90_IMG08a.jpg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102.75" customHeight="1" x14ac:dyDescent="0.25">
      <c r="A18" s="12" t="str">
        <f t="shared" si="3"/>
        <v>IMG09</v>
      </c>
      <c r="B18" s="62" t="s">
        <v>193</v>
      </c>
      <c r="C18" s="20" t="str">
        <f t="shared" si="0"/>
        <v>Recurso F6</v>
      </c>
      <c r="D18" s="63" t="s">
        <v>191</v>
      </c>
      <c r="E18" s="63" t="s">
        <v>155</v>
      </c>
      <c r="F18" s="13" t="str">
        <f t="shared" ca="1" si="4"/>
        <v>CN_10_13_REC90_IMG09n.jpg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CN_10_13_REC90_IMG09a.jpg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197</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00605043/stock-photo-silver-scales-of-justice-isolated-on-white-background-with-clipping-path.html?src=ldzbJHOufdl9GmmLA8UsFA-1-7"/>
    <hyperlink ref="B11" r:id="rId2" display="http://www.shutterstock.com/pic-71875135/stock-photo-nacl-solt-d-made-chemistry-formulas-in-wood.html?src=CNPBBnBIQ8T57EXpLbmqIA-1-16"/>
    <hyperlink ref="B13" r:id="rId3" display="http://www.shutterstock.com/pic-81844180/stock-photo-antoine-lavoisier-engraved-by-c-e-wagstaff-and-published-in-the-gallery-of-portraits.html?src=2KF94T6HPDy7BsqflbZCmA-1-2"/>
    <hyperlink ref="B16" r:id="rId4" display="http://www.shutterstock.com/pic-54428311/stock-photo-h-chemistry-atom-molecule-formula-for-water.html?src=tB3gDnW-mDGTHrck1KrHKg-1-32"/>
    <hyperlink ref="B17" r:id="rId5" display="http://www.shutterstock.com/pic-89798266/stock-photo-john-dalton-engraved-by-c-cook-and-published-in-chemistry-theoritical-practical-amp.html?src=-1-0"/>
  </hyperlinks>
  <pageMargins left="0.75" right="0.75" top="1" bottom="1" header="0.5" footer="0.5"/>
  <pageSetup orientation="portrait" horizontalDpi="4294967292" verticalDpi="4294967292"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2016-05-22T23:35:56Z</dcterms:modified>
</cp:coreProperties>
</file>