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<sst xmlns="http://schemas.openxmlformats.org/spreadsheetml/2006/main" count="395" uniqueCount="203">
  <si>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</si>
  <si>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</si>
  <si>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</si>
  <si>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</si>
  <si>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</si>
  <si>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</si>
  <si>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</si>
  <si>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</si>
  <si>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</si>
  <si>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</si>
  <si>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</si>
  <si>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</si>
  <si>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</si>
  <si>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</si>
  <si>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</si>
  <si>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</si>
  <si>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</si>
  <si>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</si>
  <si>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</si>
  <si>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</si>
  <si>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</si>
  <si>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</si>
  <si>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</si>
  <si>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</si>
  <si>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</si>
  <si>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</si>
  <si>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</si>
  <si>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</si>
  <si>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</si>
  <si>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</si>
  <si>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</si>
  <si>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</si>
  <si>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</si>
  <si>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</si>
  <si>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</si>
  <si>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</si>
  <si>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</si>
  <si>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</si>
  <si>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</si>
  <si>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</si>
  <si>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</si>
  <si>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</si>
  <si>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</si>
  <si>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</si>
  <si>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</si>
  <si>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</si>
  <si>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</si>
  <si>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</si>
  <si>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</si>
  <si>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</si>
  <si>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</si>
  <si>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</si>
  <si>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</si>
  <si>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</si>
  <si>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</si>
  <si>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</si>
  <si>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</si>
  <si>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</si>
  <si>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</si>
  <si>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</si>
  <si>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</si>
  <si>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</si>
  <si>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</si>
  <si>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</si>
  <si>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</si>
  <si>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</si>
  <si>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</si>
  <si>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</si>
  <si>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</si>
  <si>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</si>
  <si>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</si>
  <si>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</si>
  <si>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</si>
  <si>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</si>
  <si>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</si>
  <si>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</si>
  <si>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</si>
  <si>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</si>
  <si>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</si>
  <si>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</si>
  <si>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</si>
  <si>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</si>
  <si>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</si>
  <si>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</si>
  <si>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</si>
  <si>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</si>
  <si>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</si>
  <si>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</si>
  <si>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</si>
  <si>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</si>
  <si>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</si>
  <si>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</si>
  <si>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</si>
  <si>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</si>
  <si>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</si>
  <si>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</si>
  <si>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</si>
  <si>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</si>
  <si>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</si>
  <si>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</si>
  <si>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</si>
  <si>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</si>
  <si>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</si>
  <si>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</si>
  <si>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</si>
  <si>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</si>
  <si>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</si>
  <si>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</si>
  <si>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</si>
  <si>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</si>
  <si>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</si>
  <si>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</si>
  <si>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</si>
  <si>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</si>
  <si>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</si>
  <si>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</si>
  <si>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</si>
  <si>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</si>
  <si>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</si>
  <si>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</si>
  <si>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</si>
  <si>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</si>
  <si>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</si>
  <si>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</si>
  <si>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</si>
  <si>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</si>
  <si>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</si>
  <si>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</si>
  <si>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</si>
  <si>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</si>
  <si>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</si>
  <si>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</si>
  <si>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</si>
  <si>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</si>
  <si>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</si>
  <si>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</si>
  <si>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</si>
  <si>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</si>
  <si>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</si>
  <si>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</si>
  <si>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</si>
  <si>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</si>
  <si>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</si>
  <si>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</si>
  <si>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</si>
  <si>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</si>
  <si>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</si>
  <si>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</si>
  <si>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</si>
  <si>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</si>
  <si>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</si>
  <si>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</si>
  <si>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</si>
  <si>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</si>
  <si>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</si>
  <si>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</si>
  <si>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</si>
  <si>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</si>
  <si>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</si>
  <si>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</si>
  <si>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</si>
  <si>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</si>
  <si>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</si>
  <si>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</si>
  <si>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</si>
  <si>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</si>
  <si>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</si>
  <si>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</si>
  <si>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</si>
  <si>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</si>
  <si>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</si>
  <si>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</si>
  <si>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</si>
  <si>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</si>
  <si>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</si>
  <si>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</si>
  <si>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</si>
  <si>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</si>
  <si>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</si>
  <si>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</si>
  <si>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</si>
  <si>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</si>
  <si>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</si>
  <si>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</si>
  <si>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</si>
  <si>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</si>
  <si>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</si>
  <si>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CN_06_05_REC220</t>
  </si>
  <si>
    <t>La nutrición y la digestión en el ser humano</t>
  </si>
  <si>
    <t>Diego Molina</t>
  </si>
  <si>
    <t>Fotografía</t>
  </si>
  <si>
    <t>niña viendose en el espejo</t>
  </si>
  <si>
    <t>Ilustración</t>
  </si>
  <si>
    <t>Niño y comida alrededor</t>
  </si>
  <si>
    <t>Recortar la parte inferiror de la imagen, desde Bulimia hasta el margen final.  Sólo dejar el niño y los alimentos</t>
  </si>
  <si>
    <t>Mujer anoréxica</t>
  </si>
  <si>
    <t>Modelo</t>
  </si>
  <si>
    <t>Báscula</t>
  </si>
  <si>
    <t>Médicos</t>
  </si>
  <si>
    <t>Mujer comiendo</t>
  </si>
  <si>
    <t>mujer en el lavamanos</t>
  </si>
  <si>
    <t>Mujer cogiendose la cabeza</t>
  </si>
  <si>
    <t>Pirámide alimenticia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</si>
</sst>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76201</xdr:colOff>
      <xdr:row>10</xdr:row>
      <xdr:rowOff>114301</xdr:rowOff>
    </xdr:from>
    <xdr:to>
      <xdr:col>10</xdr:col>
      <xdr:colOff>1476375</xdr:colOff>
      <xdr:row>10</xdr:row>
      <xdr:rowOff>1242341</xdr:rowOff>
    </xdr:to>
    <xdr:pic>
      <xdr:nvPicPr>
        <xdr:cNvPr id="2" name="Imagen 1"/>
        <xdr:cNvPicPr>
          <a:picLocks noChangeAspect="1"/>
        </xdr:cNvPicPr>
      </xdr:nvPicPr>
      <xdr:blipFill>
        <a:blip xmlns:r="http://schemas.openxmlformats.org/officeDocument/2006/relationships" r:embed="rId1"/>
        <a:stretch>
          <a:fillRect/>
        </a:stretch>
      </xdr:blipFill>
      <xdr:spPr>
        <a:xfrm>
          <a:off x="16440151" y="2419351"/>
          <a:ext cx="1400174" cy="11280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selection activeCell="B19" sqref="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42319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157691303</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CN_06_05_REC220_IMG01n.jpg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CN_06_05_REC220_IMG01a.jpg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35.75" customHeight="1" x14ac:dyDescent="0.25">
      <c r="A11" s="12" t="str">
        <f t="shared" ref="A11:A18" si="3">IF(OR(B11&lt;&gt;"",J11&lt;&gt;""),CONCATENATE(LEFT(A10,3),IF(MID(A10,4,2)+1&lt;10,CONCATENATE("0",MID(A10,4,2)+1))),"")</f>
        <v>IMG02</v>
      </c>
      <c r="B11" s="62">
        <v>259734785</v>
      </c>
      <c r="C11" s="20" t="str">
        <f t="shared" si="0"/>
        <v>Recurso F6B</v>
      </c>
      <c r="D11" s="63" t="s">
        <v>192</v>
      </c>
      <c r="E11" s="63" t="s">
        <v>155</v>
      </c>
      <c r="F11" s="13" t="str">
        <f t="shared" ref="F11:F74" ca="1" si="4">IF(OR(B11&lt;&gt;"",J11&lt;&gt;""),CONCATENATE($C$7,"_",$A11,IF($G$4="Cuaderno de Estudio","_small",CONCATENATE(IF(I11="","","n"),IF(LEFT($G$5,1)="F",".jpg",".png")))),"")</f>
        <v>CN_06_05_REC220_IMG02n.jpg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CN_06_05_REC220_IMG02a.jpg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193</v>
      </c>
      <c r="K11" s="65" t="s">
        <v>194</v>
      </c>
      <c r="O11" s="2" t="str">
        <f>'Definición técnica de imagenes'!A13</f>
        <v>M101</v>
      </c>
    </row>
    <row r="12" spans="1:16" s="11" customFormat="1" x14ac:dyDescent="0.25">
      <c r="A12" s="12" t="str">
        <f t="shared" si="3"/>
        <v>IMG03</v>
      </c>
      <c r="B12" s="62">
        <v>207252937</v>
      </c>
      <c r="C12" s="20" t="str">
        <f t="shared" si="0"/>
        <v>Recurso F6B</v>
      </c>
      <c r="D12" s="63" t="s">
        <v>190</v>
      </c>
      <c r="E12" s="63" t="s">
        <v>155</v>
      </c>
      <c r="F12" s="13" t="str">
        <f t="shared" ca="1" si="4"/>
        <v>CN_06_05_REC220_IMG03n.jpg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CN_06_05_REC220_IMG03a.jpg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195</v>
      </c>
      <c r="K12" s="64"/>
      <c r="O12" s="2" t="str">
        <f>'Definición técnica de imagenes'!A18</f>
        <v>Diaporama F1</v>
      </c>
    </row>
    <row r="13" spans="1:16" s="11" customFormat="1" x14ac:dyDescent="0.25">
      <c r="A13" s="12" t="str">
        <f t="shared" si="3"/>
        <v>IMG04</v>
      </c>
      <c r="B13" s="62">
        <v>77653234</v>
      </c>
      <c r="C13" s="20" t="str">
        <f t="shared" si="0"/>
        <v>Recurso F6B</v>
      </c>
      <c r="D13" s="63" t="s">
        <v>190</v>
      </c>
      <c r="E13" s="63" t="s">
        <v>155</v>
      </c>
      <c r="F13" s="13" t="str">
        <f t="shared" ca="1" si="4"/>
        <v>CN_06_05_REC220_IMG04n.jpg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CN_06_05_REC220_IMG04a.jpg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196</v>
      </c>
      <c r="K13" s="64"/>
      <c r="O13" s="2" t="str">
        <f>'Definición técnica de imagenes'!A19</f>
        <v>F4</v>
      </c>
    </row>
    <row r="14" spans="1:16" s="11" customFormat="1" x14ac:dyDescent="0.25">
      <c r="A14" s="12" t="str">
        <f t="shared" si="3"/>
        <v>IMG05</v>
      </c>
      <c r="B14" s="62">
        <v>170923997</v>
      </c>
      <c r="C14" s="20" t="str">
        <f t="shared" si="0"/>
        <v>Recurso F6B</v>
      </c>
      <c r="D14" s="63" t="s">
        <v>190</v>
      </c>
      <c r="E14" s="63" t="s">
        <v>155</v>
      </c>
      <c r="F14" s="13" t="str">
        <f t="shared" ca="1" si="4"/>
        <v>CN_06_05_REC220_IMG05n.jpg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CN_06_05_REC220_IMG05a.jpg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197</v>
      </c>
      <c r="K14" s="64"/>
      <c r="O14" s="2" t="str">
        <f>'Definición técnica de imagenes'!A22</f>
        <v>F6</v>
      </c>
    </row>
    <row r="15" spans="1:16" s="11" customFormat="1" x14ac:dyDescent="0.25">
      <c r="A15" s="12" t="str">
        <f t="shared" si="3"/>
        <v>IMG06</v>
      </c>
      <c r="B15" s="62">
        <v>151738304</v>
      </c>
      <c r="C15" s="20" t="str">
        <f t="shared" si="0"/>
        <v>Recurso F6B</v>
      </c>
      <c r="D15" s="63" t="s">
        <v>190</v>
      </c>
      <c r="E15" s="63" t="s">
        <v>155</v>
      </c>
      <c r="F15" s="13" t="str">
        <f t="shared" ca="1" si="4"/>
        <v>CN_06_05_REC220_IMG06n.jpg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CN_06_05_REC220_IMG06a.jpg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198</v>
      </c>
      <c r="K15" s="66"/>
      <c r="O15" s="2" t="str">
        <f>'Definición técnica de imagenes'!A24</f>
        <v>F6B</v>
      </c>
    </row>
    <row r="16" spans="1:16" s="11" customFormat="1" ht="14.25" x14ac:dyDescent="0.3">
      <c r="A16" s="12" t="str">
        <f t="shared" si="3"/>
        <v>IMG07</v>
      </c>
      <c r="B16" s="62">
        <v>293639762</v>
      </c>
      <c r="C16" s="20" t="str">
        <f t="shared" si="0"/>
        <v>Recurso F6B</v>
      </c>
      <c r="D16" s="63" t="s">
        <v>190</v>
      </c>
      <c r="E16" s="63" t="s">
        <v>155</v>
      </c>
      <c r="F16" s="13" t="str">
        <f t="shared" ca="1" si="4"/>
        <v>CN_06_05_REC220_IMG07n.jpg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CN_06_05_REC220_IMG07a.jpg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199</v>
      </c>
      <c r="K16" s="68"/>
      <c r="O16" s="2" t="str">
        <f>'Definición técnica de imagenes'!A25</f>
        <v>F7</v>
      </c>
    </row>
    <row r="17" spans="1:15" s="11" customFormat="1" x14ac:dyDescent="0.25">
      <c r="A17" s="12" t="str">
        <f t="shared" si="3"/>
        <v>IMG08</v>
      </c>
      <c r="B17" s="62">
        <v>120584023</v>
      </c>
      <c r="C17" s="20" t="str">
        <f t="shared" si="0"/>
        <v>Recurso F6B</v>
      </c>
      <c r="D17" s="63" t="s">
        <v>190</v>
      </c>
      <c r="E17" s="63" t="s">
        <v>155</v>
      </c>
      <c r="F17" s="13" t="str">
        <f t="shared" ca="1" si="4"/>
        <v>CN_06_05_REC220_IMG08n.jpg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CN_06_05_REC220_IMG08a.jpg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200</v>
      </c>
      <c r="K17" s="66"/>
      <c r="O17" s="2" t="str">
        <f>'Definición técnica de imagenes'!A27</f>
        <v>F7B</v>
      </c>
    </row>
    <row r="18" spans="1:15" s="11" customFormat="1" x14ac:dyDescent="0.25">
      <c r="A18" s="12" t="str">
        <f t="shared" si="3"/>
        <v>IMG09</v>
      </c>
      <c r="B18" s="62">
        <v>120951796</v>
      </c>
      <c r="C18" s="20" t="str">
        <f t="shared" si="0"/>
        <v>Recurso F6B</v>
      </c>
      <c r="D18" s="63" t="s">
        <v>190</v>
      </c>
      <c r="E18" s="63" t="s">
        <v>155</v>
      </c>
      <c r="F18" s="13" t="str">
        <f t="shared" ca="1" si="4"/>
        <v>CN_06_05_REC220_IMG09n.jpg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CN_06_05_REC220_IMG09a.jpg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201</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54369670</v>
      </c>
      <c r="C19" s="20" t="str">
        <f t="shared" si="0"/>
        <v>Recurso F6B</v>
      </c>
      <c r="D19" s="63" t="s">
        <v>190</v>
      </c>
      <c r="E19" s="63" t="s">
        <v>155</v>
      </c>
      <c r="F19" s="13" t="str">
        <f t="shared" ca="1" si="4"/>
        <v>CN_06_05_REC220_IMG10n.jpg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CN_06_05_REC220_IMG10a.jpg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202</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2015-11-11T18:59:13Z</dcterms:modified>
</cp:coreProperties>
</file>