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1_01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21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<sst xmlns="http://schemas.openxmlformats.org/spreadsheetml/2006/main" count="372" uniqueCount="196">
  <si>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</si>
  <si>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</si>
  <si>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</si>
  <si>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</si>
  <si>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</si>
  <si>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</si>
  <si>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</si>
  <si>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</si>
  <si>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</si>
  <si>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</si>
  <si>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</si>
  <si>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</si>
  <si>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</si>
  <si>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</si>
  <si>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</si>
  <si>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</si>
  <si>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</si>
  <si>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</si>
  <si>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</si>
  <si>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</si>
  <si>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</si>
  <si>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</si>
  <si>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</si>
  <si>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</si>
  <si>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</si>
  <si>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</si>
  <si>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</si>
  <si>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</si>
  <si>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</si>
  <si>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</si>
  <si>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</si>
  <si>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</si>
  <si>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</si>
  <si>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</si>
  <si>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</si>
  <si>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</si>
  <si>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</si>
  <si>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</si>
  <si>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</si>
  <si>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</si>
  <si>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</si>
  <si>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</si>
  <si>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</si>
  <si>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</si>
  <si>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</si>
  <si>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</si>
  <si>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</si>
  <si>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</si>
  <si>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</si>
  <si>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</si>
  <si>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</si>
  <si>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</si>
  <si>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</si>
  <si>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</si>
  <si>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</si>
  <si>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</si>
  <si>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</si>
  <si>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</si>
  <si>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</si>
  <si>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</si>
  <si>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</si>
  <si>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</si>
  <si>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</si>
  <si>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</si>
  <si>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</si>
  <si>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</si>
  <si>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</si>
  <si>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</si>
  <si>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</si>
  <si>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</si>
  <si>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</si>
  <si>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</si>
  <si>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</si>
  <si>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</si>
  <si>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</si>
  <si>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</si>
  <si>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</si>
  <si>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</si>
  <si>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</si>
  <si>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</si>
  <si>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</si>
  <si>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</si>
  <si>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</si>
  <si>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</si>
  <si>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</si>
  <si>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</si>
  <si>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</si>
  <si>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</si>
  <si>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</si>
  <si>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</si>
  <si>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</si>
  <si>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</si>
  <si>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</si>
  <si>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</si>
  <si>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</si>
  <si>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</si>
  <si>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</si>
  <si>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</si>
  <si>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</si>
  <si>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</si>
  <si>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</si>
  <si>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</si>
  <si>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</si>
  <si>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</si>
  <si>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</si>
  <si>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</si>
  <si>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</si>
  <si>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</si>
  <si>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</si>
  <si>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</si>
  <si>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</si>
  <si>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</si>
  <si>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</si>
  <si>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</si>
  <si>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</si>
  <si>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</si>
  <si>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</si>
  <si>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</si>
  <si>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</si>
  <si>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</si>
  <si>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</si>
  <si>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</si>
  <si>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</si>
  <si>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</si>
  <si>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</si>
  <si>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</si>
  <si>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</si>
  <si>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</si>
  <si>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</si>
  <si>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</si>
  <si>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</si>
  <si>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</si>
  <si>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</si>
  <si>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</si>
  <si>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</si>
  <si>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</si>
  <si>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</si>
  <si>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</si>
  <si>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</si>
  <si>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</si>
  <si>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</si>
  <si>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</si>
  <si>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</si>
  <si>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</si>
  <si>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</si>
  <si>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</si>
  <si>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</si>
  <si>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</si>
  <si>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</si>
  <si>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</si>
  <si>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</si>
  <si>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</si>
  <si>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</si>
  <si>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</si>
  <si>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</si>
  <si>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</si>
  <si>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</si>
  <si>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</si>
  <si>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</si>
  <si>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</si>
  <si>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</si>
  <si>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</si>
  <si>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</si>
  <si>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</si>
  <si>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</si>
  <si>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</si>
  <si>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</si>
  <si>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</si>
  <si>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</si>
  <si>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</si>
  <si>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</si>
  <si>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</si>
  <si>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</si>
  <si>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</si>
  <si>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</si>
  <si>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</si>
  <si>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</si>
  <si>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</si>
  <si>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</si>
  <si>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</si>
  <si>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</si>
  <si>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</si>
  <si>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</si>
  <si>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</si>
  <si>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</si>
  <si>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</si>
  <si>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</si>
  <si>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Diana García</t>
  </si>
  <si>
    <t>Movimiento Armónico simple</t>
  </si>
  <si>
    <t>CN_11_01_REC_170</t>
  </si>
  <si>
    <t>Fotografía</t>
  </si>
  <si>
    <t>Lámpara de techo</t>
  </si>
  <si>
    <t>http://www.colegiocooperativaalcazar.es/site/secundaria/depart_fyq/documentos_depart_fyq/El%20pendulo_%20simple%20-%20calculo%20del%20valor%20de%20(g).pdf</t>
  </si>
  <si>
    <t>Ilustración</t>
  </si>
  <si>
    <t>Montaje de péndulo</t>
  </si>
  <si>
    <t>Ilustrar similar a la imagen. Quitar la regla, eliminar "base del soporte" y cambiar masa por Bola de caucho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</si>
</sst>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182563</xdr:colOff>
      <xdr:row>10</xdr:row>
      <xdr:rowOff>131172</xdr:rowOff>
    </xdr:from>
    <xdr:to>
      <xdr:col>10</xdr:col>
      <xdr:colOff>2885111</xdr:colOff>
      <xdr:row>10</xdr:row>
      <xdr:rowOff>2738438</xdr:rowOff>
    </xdr:to>
    <xdr:pic>
      <xdr:nvPicPr>
        <xdr:cNvPr id="2" name="Imagen 1"/>
        <xdr:cNvPicPr>
          <a:picLocks noChangeAspect="1"/>
        </xdr:cNvPicPr>
      </xdr:nvPicPr>
      <xdr:blipFill>
        <a:blip xmlns:r="http://schemas.openxmlformats.org/officeDocument/2006/relationships" r:embed="rId1"/>
        <a:stretch>
          <a:fillRect/>
        </a:stretch>
      </xdr:blipFill>
      <xdr:spPr>
        <a:xfrm>
          <a:off x="16557626" y="2425110"/>
          <a:ext cx="2702548" cy="26072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120" zoomScaleNormal="120"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4.3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398612725</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CN_11_01_REC_170_IMG01n.jpg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CN_11_01_REC_170_IMG01a.jpg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c r="O10" s="2" t="str">
        <f>'Definición técnica de imagenes'!A12</f>
        <v>M12D</v>
      </c>
    </row>
    <row r="11" spans="1:16" s="11" customFormat="1" ht="264.75" customHeight="1" x14ac:dyDescent="0.25">
      <c r="A11" s="12" t="str">
        <f t="shared" ref="A11:A18" si="3">IF(OR(B11&lt;&gt;"",J11&lt;&gt;""),CONCATENATE(LEFT(A10,3),IF(MID(A10,4,2)+1&lt;10,CONCATENATE("0",MID(A10,4,2)+1))),"")</f>
        <v>IMG02</v>
      </c>
      <c r="B11" s="62" t="s">
        <v>192</v>
      </c>
      <c r="C11" s="20" t="str">
        <f t="shared" si="0"/>
        <v>Recurso F13</v>
      </c>
      <c r="D11" s="63" t="s">
        <v>193</v>
      </c>
      <c r="E11" s="63" t="s">
        <v>151</v>
      </c>
      <c r="F11" s="13" t="str">
        <f t="shared" ref="F11:F74" ca="1" si="4">IF(OR(B11&lt;&gt;"",J11&lt;&gt;""),CONCATENATE($C$7,"_",$A11,IF($G$4="Cuaderno de Estudio","_small",CONCATENATE(IF(I11="","","n"),IF(LEFT($G$5,1)="F",".jpg",".png")))),"")</f>
        <v>CN_11_01_REC_170_IMG02n.jpg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CN_11_01_REC_170_IMG02a.jpg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194</v>
      </c>
      <c r="K11" s="65" t="s">
        <v>195</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5"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2016-07-20T03:12:55Z</dcterms:modified>
</cp:coreProperties>
</file>