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1" l="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<sst xmlns="http://schemas.openxmlformats.org/spreadsheetml/2006/main" count="241" uniqueCount="157">
  <si>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</si>
  <si>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</si>
  <si>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</si>
  <si>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</si>
  <si>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</si>
  <si>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</si>
  <si>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</si>
  <si>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</si>
  <si>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</si>
  <si>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</si>
  <si>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</si>
  <si>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</si>
  <si>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</si>
  <si>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</si>
  <si>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</si>
  <si>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</si>
  <si>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</si>
  <si>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</si>
  <si>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</si>
  <si>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</si>
  <si>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</si>
  <si>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</si>
  <si>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</si>
  <si>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</si>
  <si>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</si>
  <si>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</si>
  <si>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</si>
  <si>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</si>
  <si>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</si>
  <si>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</si>
  <si>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</si>
  <si>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</si>
  <si>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</si>
  <si>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</si>
  <si>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</si>
  <si>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</si>
  <si>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</si>
  <si>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</si>
  <si>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</si>
  <si>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</si>
  <si>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</si>
  <si>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</si>
  <si>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</si>
  <si>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</si>
  <si>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</si>
  <si>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</si>
  <si>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</si>
  <si>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</si>
  <si>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</si>
  <si>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</si>
  <si>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</si>
  <si>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</si>
  <si>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</si>
  <si>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</si>
  <si>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</si>
  <si>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</si>
  <si>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</si>
  <si>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</si>
  <si>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</si>
  <si>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</si>
  <si>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</si>
  <si>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</si>
  <si>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</si>
  <si>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</si>
  <si>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</si>
  <si>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</si>
  <si>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</si>
  <si>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</si>
  <si>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</si>
  <si>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</si>
  <si>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</si>
  <si>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</si>
  <si>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</si>
  <si>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</si>
  <si>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</si>
  <si>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</si>
  <si>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</si>
  <si>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</si>
  <si>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</si>
  <si>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</si>
  <si>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</si>
  <si>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</si>
  <si>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</si>
  <si>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</si>
  <si>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</si>
  <si>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</si>
  <si>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</si>
  <si>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</si>
  <si>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</si>
  <si>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</si>
  <si>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</si>
  <si>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</si>
  <si>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</si>
  <si>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</si>
  <si>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</si>
  <si>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</si>
  <si>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</si>
  <si>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</si>
  <si>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</si>
  <si>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</si>
  <si>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</si>
  <si>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</si>
  <si>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</si>
  <si>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</si>
  <si>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</si>
  <si>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</si>
  <si>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</si>
  <si>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</si>
  <si>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</si>
  <si>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</si>
  <si>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</si>
  <si>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</si>
  <si>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</si>
  <si>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</si>
  <si>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</si>
  <si>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</si>
  <si>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</si>
  <si>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</si>
  <si>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</si>
  <si>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</si>
  <si>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</si>
  <si>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</si>
  <si>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</si>
  <si>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</si>
  <si>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</si>
  <si>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</si>
  <si>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</si>
  <si>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</si>
  <si>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</si>
  <si>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</si>
  <si>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</si>
  <si>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</si>
  <si>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</si>
  <si>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</si>
  <si>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</si>
  <si>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</si>
  <si>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</si>
  <si>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</si>
  <si>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</si>
  <si>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</si>
  <si>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</si>
  <si>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</si>
  <si>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</si>
  <si>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</si>
  <si>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</si>
  <si>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</si>
  <si>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</si>
  <si>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</si>
  <si>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</si>
  <si>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F01</t>
  </si>
  <si>
    <t>F02</t>
  </si>
  <si>
    <t>F03</t>
  </si>
  <si>
    <t>F04</t>
  </si>
  <si>
    <t>F05</t>
  </si>
  <si>
    <t>Las máquinas eléctricas</t>
  </si>
  <si>
    <t>Ilustración</t>
  </si>
  <si>
    <t>CN_05_12_CO_REC150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</si>
</sst>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5"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6" fillId="0" borderId="5" xfId="51" applyFont="1" applyBorder="1" applyAlignment="1" applyProtection="1">
      <alignment horizontal="left" wrapText="1"/>
    </xf>
    <xf numFmtId="0" fontId="12" fillId="0" borderId="5" xfId="0" applyFont="1" applyBorder="1" applyAlignment="1"/>
    <xf numFmtId="1" fontId="6" fillId="0" borderId="5" xfId="0" applyNumberFormat="1" applyFont="1" applyFill="1" applyBorder="1" applyAlignment="1">
      <alignment horizontal="left" vertical="center" wrapText="1"/>
    </xf>
    <xf numFmtId="0" fontId="22"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workbookViewId="0">
      <selection activeCell="C21" sqref="C21"/>
    </sheetView>
  </sheetViews>
  <sheetFormatPr baseColWidth="10" defaultColWidth="10.875" defaultRowHeight="13.5" x14ac:dyDescent="0.25"/>
  <cols>
    <col min="1" max="1" width="7.875" style="2" customWidth="1"/>
    <col min="2" max="2" width="26.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5" t="s">
        <v>22</v>
      </c>
      <c r="D2" s="96"/>
      <c r="F2" s="88" t="s">
        <v>0</v>
      </c>
      <c r="G2" s="89"/>
      <c r="H2" s="43"/>
      <c r="I2" s="43"/>
      <c r="J2" s="16"/>
    </row>
    <row r="3" spans="1:16" ht="15.75" x14ac:dyDescent="0.25">
      <c r="A3" s="1"/>
      <c r="B3" s="4" t="s">
        <v>8</v>
      </c>
      <c r="C3" s="97">
        <v>5</v>
      </c>
      <c r="D3" s="98"/>
      <c r="F3" s="90">
        <v>42130</v>
      </c>
      <c r="G3" s="91"/>
      <c r="H3" s="43"/>
      <c r="I3" s="43"/>
      <c r="J3" s="16"/>
    </row>
    <row r="4" spans="1:16" ht="16.5" x14ac:dyDescent="0.3">
      <c r="A4" s="1"/>
      <c r="B4" s="4" t="s">
        <v>54</v>
      </c>
      <c r="C4" s="99" t="s">
        <v>154</v>
      </c>
      <c r="D4" s="100"/>
      <c r="E4" s="5"/>
      <c r="F4" s="42" t="s">
        <v>55</v>
      </c>
      <c r="G4" s="41" t="s">
        <v>56</v>
      </c>
      <c r="H4" s="43"/>
      <c r="I4" s="43"/>
      <c r="J4" s="16"/>
      <c r="K4" s="16"/>
    </row>
    <row r="5" spans="1:16" ht="16.5" thickBot="1" x14ac:dyDescent="0.3">
      <c r="A5" s="1"/>
      <c r="B5" s="6" t="s">
        <v>1</v>
      </c>
      <c r="C5" s="101" t="s">
        <v>148</v>
      </c>
      <c r="D5" s="102"/>
      <c r="E5" s="5"/>
      <c r="F5" s="40" t="str">
        <f>IF(G4="Recurso","Motor del recurso","")</f>
        <v>Motor del recurso</v>
      </c>
      <c r="G5" s="40" t="s">
        <v>98</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156</v>
      </c>
      <c r="D7" s="26"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149</v>
      </c>
      <c r="B10" s="83">
        <v>259317008</v>
      </c>
      <c r="C10" s="68" t="s">
        <v>145</v>
      </c>
      <c r="D10" s="68" t="s">
        <v>146</v>
      </c>
      <c r="E10" s="68" t="s">
        <v>147</v>
      </c>
      <c r="F10" s="14" t="str">
        <f>IF(OR(B10&lt;&gt;"",J10&lt;&gt;""),CONCATENATE($C$7,"_",$A10,IF($G$4="Cuaderno de Estudio","_small",CONCATENATE(IF(I10="","","n"),IF(LEFT($G$5,1)="F",".jpg",".png")))),"")</f>
        <v>CN_05_12_CO_REC150_F01.jpg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0"/>
      <c r="K10" s="19"/>
    </row>
    <row r="11" spans="1:16" s="12" customFormat="1" ht="16.5" customHeight="1" x14ac:dyDescent="0.25">
      <c r="A11" s="13" t="s">
        <v>150</v>
      </c>
      <c r="B11" s="86">
        <v>41688898</v>
      </c>
      <c r="C11" s="68" t="s">
        <v>145</v>
      </c>
      <c r="D11" s="14" t="s">
        <v>155</v>
      </c>
      <c r="E11" s="68" t="s">
        <v>147</v>
      </c>
      <c r="F11" s="14" t="str">
        <f t="shared" ref="F11:F74" si="0">IF(OR(B11&lt;&gt;"",J11&lt;&gt;""),CONCATENATE($C$7,"_",$A11,IF($G$4="Cuaderno de Estudio","_small",CONCATENATE(IF(I11="","","n"),IF(LEFT($G$5,1)="F",".jpg",".png")))),"")</f>
        <v>CN_05_12_CO_REC150_F02.jpg</v>
      </c>
      <c r="G11" s="14" t="str">
        <f>IF(F11&lt;&gt;"",IF($G$4="Recurso",IF(LEFT($G$5,1)="M",VLOOKUP($G$5,'Definición técnica de imagenes'!$A$3:$G$17,5,FALSE),IF($G$5="F1",'Definición técnica de imagenes'!$E$15,'Definición técnica de imagenes'!$F$13)),'Definición técnica de imagenes'!$E$16),"")</f>
        <v>800 x 460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0"/>
      <c r="K11" s="72"/>
    </row>
    <row r="12" spans="1:16" s="12" customFormat="1" ht="21" customHeight="1" x14ac:dyDescent="0.25">
      <c r="A12" s="13" t="s">
        <v>151</v>
      </c>
      <c r="B12" s="86">
        <v>65228404</v>
      </c>
      <c r="C12" s="68" t="s">
        <v>145</v>
      </c>
      <c r="D12" s="14" t="s">
        <v>155</v>
      </c>
      <c r="E12" s="68" t="s">
        <v>147</v>
      </c>
      <c r="F12" s="14" t="str">
        <f t="shared" si="0"/>
        <v>CN_05_12_CO_REC150_F03.jpg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85"/>
      <c r="K12" s="19"/>
    </row>
    <row r="13" spans="1:16" s="12" customFormat="1" ht="16.5" customHeight="1" x14ac:dyDescent="0.25">
      <c r="A13" s="13" t="s">
        <v>152</v>
      </c>
      <c r="B13" s="86">
        <v>131553944</v>
      </c>
      <c r="C13" s="68" t="s">
        <v>145</v>
      </c>
      <c r="D13" s="14" t="s">
        <v>155</v>
      </c>
      <c r="E13" s="68" t="s">
        <v>147</v>
      </c>
      <c r="F13" s="14" t="str">
        <f t="shared" si="0"/>
        <v>CN_05_12_CO_REC150_F04.jpg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70"/>
      <c r="K13" s="87"/>
    </row>
    <row r="14" spans="1:16" s="12" customFormat="1" ht="16.5" customHeight="1" x14ac:dyDescent="0.25">
      <c r="A14" s="13" t="s">
        <v>153</v>
      </c>
      <c r="B14" s="86">
        <v>230649307</v>
      </c>
      <c r="C14" s="68" t="s">
        <v>145</v>
      </c>
      <c r="D14" s="14" t="s">
        <v>155</v>
      </c>
      <c r="E14" s="68" t="s">
        <v>147</v>
      </c>
      <c r="F14" s="14" t="str">
        <f t="shared" si="0"/>
        <v>CN_05_12_CO_REC150_F05.jpg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80"/>
      <c r="K14" s="72"/>
    </row>
    <row r="15" spans="1:16" s="12" customFormat="1" ht="16.5" customHeight="1" x14ac:dyDescent="0.25">
      <c r="A15" s="13"/>
      <c r="B15" s="86"/>
      <c r="C15" s="68"/>
      <c r="D15" s="14"/>
      <c r="E15" s="68"/>
      <c r="F15" s="14"/>
      <c r="G15" s="14"/>
      <c r="H15" s="14"/>
      <c r="I15" s="14"/>
      <c r="J15" s="70"/>
      <c r="K15" s="87"/>
    </row>
    <row r="16" spans="1:16" s="12" customFormat="1" ht="12" customHeight="1" x14ac:dyDescent="0.25">
      <c r="A16" s="13"/>
      <c r="B16" s="86"/>
      <c r="C16" s="68"/>
      <c r="D16" s="14"/>
      <c r="E16" s="68"/>
      <c r="F16" s="14"/>
      <c r="G16" s="14"/>
      <c r="H16" s="14"/>
      <c r="I16" s="14"/>
      <c r="J16" s="70"/>
      <c r="K16" s="71"/>
    </row>
    <row r="17" spans="1:11" s="12" customFormat="1" ht="17.25" customHeight="1" x14ac:dyDescent="0.25">
      <c r="A17" s="13"/>
      <c r="B17" s="86"/>
      <c r="C17" s="68"/>
      <c r="D17" s="14"/>
      <c r="E17" s="68"/>
      <c r="F17" s="14"/>
      <c r="G17" s="14"/>
      <c r="H17" s="14"/>
      <c r="I17" s="14"/>
      <c r="J17" s="70"/>
      <c r="K17" s="71"/>
    </row>
    <row r="18" spans="1:11" s="12" customFormat="1" ht="12" customHeight="1" x14ac:dyDescent="0.3">
      <c r="A18" s="13"/>
      <c r="B18" s="86"/>
      <c r="C18" s="68"/>
      <c r="D18" s="14"/>
      <c r="E18" s="68"/>
      <c r="F18" s="14"/>
      <c r="G18" s="14"/>
      <c r="H18" s="14"/>
      <c r="I18" s="14"/>
      <c r="J18" s="81"/>
      <c r="K18" s="77"/>
    </row>
    <row r="19" spans="1:11" s="12" customFormat="1" ht="12" customHeight="1" x14ac:dyDescent="0.3">
      <c r="A19" s="13"/>
      <c r="B19" s="73"/>
      <c r="C19" s="68"/>
      <c r="D19" s="14"/>
      <c r="E19" s="68"/>
      <c r="F19" s="14"/>
      <c r="G19" s="14"/>
      <c r="H19" s="14"/>
      <c r="I19" s="14"/>
      <c r="J19" s="81"/>
      <c r="K19" s="77"/>
    </row>
    <row r="20" spans="1:11" s="12" customFormat="1" ht="12" customHeight="1" x14ac:dyDescent="0.25">
      <c r="A20" s="13"/>
      <c r="B20" s="84"/>
      <c r="C20" s="68"/>
      <c r="D20" s="14"/>
      <c r="E20" s="68"/>
      <c r="F20" s="14"/>
      <c r="G20" s="14"/>
      <c r="H20" s="14"/>
      <c r="I20" s="14"/>
      <c r="J20" s="70"/>
      <c r="K20" s="71"/>
    </row>
    <row r="21" spans="1:11" s="12" customFormat="1" ht="12" customHeight="1" x14ac:dyDescent="0.25">
      <c r="A21" s="67"/>
      <c r="B21" s="73"/>
      <c r="C21" s="68"/>
      <c r="D21" s="14"/>
      <c r="E21" s="68"/>
      <c r="F21" s="14"/>
      <c r="G21" s="14"/>
      <c r="H21" s="14"/>
      <c r="I21" s="14"/>
      <c r="J21" s="70"/>
      <c r="K21" s="71"/>
    </row>
    <row r="22" spans="1:11" s="12" customFormat="1" ht="12" customHeight="1" x14ac:dyDescent="0.25">
      <c r="A22" s="67"/>
      <c r="B22" s="84"/>
      <c r="C22" s="68"/>
      <c r="D22" s="14"/>
      <c r="E22" s="68"/>
      <c r="F22" s="14"/>
      <c r="G22" s="14"/>
      <c r="H22" s="14"/>
      <c r="I22" s="14"/>
      <c r="J22" s="78"/>
      <c r="K22" s="78"/>
    </row>
    <row r="23" spans="1:11" s="12" customFormat="1" ht="12" customHeight="1" x14ac:dyDescent="0.25">
      <c r="A23" s="67"/>
      <c r="B23" s="84"/>
      <c r="C23" s="68"/>
      <c r="D23" s="68"/>
      <c r="E23" s="68"/>
      <c r="F23" s="14"/>
      <c r="G23" s="14"/>
      <c r="H23" s="14"/>
      <c r="I23" s="14"/>
      <c r="J23" s="70"/>
      <c r="K23" s="70"/>
    </row>
    <row r="24" spans="1:11" s="12" customFormat="1" ht="12" customHeight="1" x14ac:dyDescent="0.25">
      <c r="A24" s="67"/>
      <c r="B24" s="73"/>
      <c r="C24" s="68"/>
      <c r="D24" s="68"/>
      <c r="E24" s="68"/>
      <c r="F24" s="14"/>
      <c r="G24" s="14"/>
      <c r="H24" s="14"/>
      <c r="I24" s="14"/>
      <c r="J24" s="80"/>
      <c r="K24" s="79"/>
    </row>
    <row r="25" spans="1:11" s="12" customFormat="1" ht="12" customHeight="1" x14ac:dyDescent="0.25">
      <c r="A25" s="67"/>
      <c r="B25" s="69"/>
      <c r="C25" s="68"/>
      <c r="D25" s="68"/>
      <c r="E25" s="68"/>
      <c r="F25" s="14"/>
      <c r="G25" s="14"/>
      <c r="H25" s="14"/>
      <c r="I25" s="14"/>
      <c r="J25" s="82"/>
      <c r="K25" s="79"/>
    </row>
    <row r="26" spans="1:11" s="12" customFormat="1" ht="12" customHeight="1" x14ac:dyDescent="0.25">
      <c r="A26" s="67"/>
      <c r="B26" s="69"/>
      <c r="C26" s="68"/>
      <c r="D26" s="68"/>
      <c r="E26" s="68"/>
      <c r="F26" s="14"/>
      <c r="G26" s="14"/>
      <c r="H26" s="14"/>
      <c r="I26" s="14"/>
      <c r="J26" s="70"/>
      <c r="K26" s="70"/>
    </row>
    <row r="27" spans="1:11" s="12" customFormat="1" ht="12" customHeight="1" x14ac:dyDescent="0.25">
      <c r="A27" s="67"/>
      <c r="B27" s="23"/>
      <c r="C27" s="23"/>
      <c r="D27" s="68"/>
      <c r="E27" s="68"/>
      <c r="F27" s="14"/>
      <c r="G27" s="14"/>
      <c r="H27" s="14"/>
      <c r="I27" s="14"/>
      <c r="J27" s="70"/>
      <c r="K27" s="70"/>
    </row>
    <row r="28" spans="1:11" s="12" customFormat="1" ht="12" customHeight="1" x14ac:dyDescent="0.25">
      <c r="A28" s="67"/>
      <c r="B28" s="23"/>
      <c r="C28" s="23"/>
      <c r="D28" s="68"/>
      <c r="E28" s="68"/>
      <c r="F28" s="14"/>
      <c r="G28" s="14"/>
      <c r="H28" s="14"/>
      <c r="I28" s="14"/>
      <c r="J28" s="70"/>
      <c r="K28" s="19"/>
    </row>
    <row r="29" spans="1:11" s="12" customFormat="1" ht="12" customHeight="1" x14ac:dyDescent="0.25">
      <c r="A29" s="67"/>
      <c r="B29" s="23"/>
      <c r="C29" s="23"/>
      <c r="D29" s="68"/>
      <c r="E29" s="68"/>
      <c r="F29" s="14"/>
      <c r="G29" s="14"/>
      <c r="H29" s="14"/>
      <c r="I29" s="14"/>
      <c r="J29" s="70"/>
      <c r="K29" s="19"/>
    </row>
    <row r="30" spans="1:11" s="12" customFormat="1" ht="12" customHeight="1" x14ac:dyDescent="0.25">
      <c r="A30" s="67"/>
      <c r="B30" s="23"/>
      <c r="C30" s="23"/>
      <c r="D30" s="68"/>
      <c r="E30" s="68"/>
      <c r="F30" s="14"/>
      <c r="G30" s="14"/>
      <c r="H30" s="14"/>
      <c r="I30" s="14"/>
      <c r="J30" s="70"/>
      <c r="K30" s="19"/>
    </row>
    <row r="31" spans="1:11" s="12" customFormat="1" ht="12" customHeight="1" x14ac:dyDescent="0.25">
      <c r="A31" s="67"/>
      <c r="B31" s="23"/>
      <c r="C31" s="23"/>
      <c r="D31" s="68"/>
      <c r="E31" s="68"/>
      <c r="F31" s="14"/>
      <c r="G31" s="14"/>
      <c r="H31" s="14"/>
      <c r="I31" s="14"/>
      <c r="J31" s="70"/>
      <c r="K31" s="19"/>
    </row>
    <row r="32" spans="1:11" s="12" customFormat="1" ht="12" customHeight="1" x14ac:dyDescent="0.25">
      <c r="A32" s="67"/>
      <c r="B32" s="23"/>
      <c r="C32" s="23"/>
      <c r="D32" s="68"/>
      <c r="E32" s="68"/>
      <c r="F32" s="14"/>
      <c r="G32" s="14"/>
      <c r="H32" s="14"/>
      <c r="I32" s="14"/>
      <c r="J32" s="70"/>
      <c r="K32" s="19"/>
    </row>
    <row r="33" spans="1:11" s="12" customFormat="1" ht="12" customHeight="1" x14ac:dyDescent="0.25">
      <c r="A33" s="67"/>
      <c r="B33" s="74"/>
      <c r="C33" s="23"/>
      <c r="D33" s="68"/>
      <c r="E33" s="68"/>
      <c r="F33" s="14"/>
      <c r="G33" s="14"/>
      <c r="H33" s="14"/>
      <c r="I33" s="14"/>
      <c r="J33" s="70"/>
      <c r="K33" s="19"/>
    </row>
    <row r="34" spans="1:11" s="12" customFormat="1" ht="12" customHeight="1" x14ac:dyDescent="0.25">
      <c r="A34" s="67"/>
      <c r="B34" s="23"/>
      <c r="C34" s="23"/>
      <c r="D34" s="68"/>
      <c r="E34" s="68"/>
      <c r="F34" s="14"/>
      <c r="G34" s="14"/>
      <c r="H34" s="14"/>
      <c r="I34" s="14"/>
      <c r="J34" s="70"/>
      <c r="K34" s="19"/>
    </row>
    <row r="35" spans="1:11" s="12" customFormat="1" ht="12" customHeight="1" x14ac:dyDescent="0.25">
      <c r="A35" s="67"/>
      <c r="B35" s="23"/>
      <c r="C35" s="23"/>
      <c r="D35" s="68"/>
      <c r="E35" s="68"/>
      <c r="F35" s="14"/>
      <c r="G35" s="14"/>
      <c r="H35" s="14"/>
      <c r="I35" s="14"/>
      <c r="J35" s="68"/>
      <c r="K35" s="15"/>
    </row>
    <row r="36" spans="1:11" s="12" customFormat="1" ht="12" customHeight="1" x14ac:dyDescent="0.25">
      <c r="A36" s="67"/>
      <c r="B36" s="74"/>
      <c r="C36" s="23"/>
      <c r="D36" s="68"/>
      <c r="E36" s="68"/>
      <c r="F36" s="14"/>
      <c r="G36" s="14"/>
      <c r="H36" s="14"/>
      <c r="I36" s="14"/>
      <c r="J36" s="68"/>
      <c r="K36" s="15"/>
    </row>
    <row r="37" spans="1:11" s="12" customFormat="1" ht="12" customHeight="1" x14ac:dyDescent="0.25">
      <c r="A37" s="67"/>
      <c r="B37" s="23"/>
      <c r="C37" s="23"/>
      <c r="D37" s="68"/>
      <c r="E37" s="68"/>
      <c r="F37" s="14"/>
      <c r="G37" s="14"/>
      <c r="H37" s="14"/>
      <c r="I37" s="14"/>
      <c r="J37" s="75"/>
      <c r="K37" s="15"/>
    </row>
    <row r="38" spans="1:11" s="12" customFormat="1" ht="12" customHeight="1" x14ac:dyDescent="0.25">
      <c r="A38" s="67"/>
      <c r="B38" s="74"/>
      <c r="C38" s="23"/>
      <c r="D38" s="68"/>
      <c r="E38" s="68"/>
      <c r="F38" s="14"/>
      <c r="G38" s="14"/>
      <c r="H38" s="14"/>
      <c r="I38" s="14"/>
      <c r="J38" s="41"/>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2" customHeight="1" x14ac:dyDescent="0.25">
      <c r="A42" s="67"/>
      <c r="B42" s="23"/>
      <c r="C42" s="23"/>
      <c r="D42" s="68"/>
      <c r="E42" s="68"/>
      <c r="F42" s="14"/>
      <c r="G42" s="14"/>
      <c r="H42" s="14"/>
      <c r="I42" s="14"/>
      <c r="J42" s="68"/>
      <c r="K42" s="15"/>
    </row>
    <row r="43" spans="1:11" s="12" customFormat="1" ht="12" customHeight="1" x14ac:dyDescent="0.25">
      <c r="A43" s="67"/>
      <c r="B43" s="23"/>
      <c r="C43" s="23"/>
      <c r="D43" s="68"/>
      <c r="E43" s="68"/>
      <c r="F43" s="14"/>
      <c r="G43" s="14"/>
      <c r="H43" s="14"/>
      <c r="I43" s="14"/>
      <c r="J43" s="68"/>
      <c r="K43" s="15"/>
    </row>
    <row r="44" spans="1:11" s="12" customFormat="1" ht="13.5" customHeight="1" x14ac:dyDescent="0.25">
      <c r="A44" s="67"/>
      <c r="B44" s="74"/>
      <c r="C44" s="23"/>
      <c r="D44" s="68"/>
      <c r="E44" s="68"/>
      <c r="F44" s="14"/>
      <c r="G44" s="14"/>
      <c r="H44" s="14"/>
      <c r="I44" s="14"/>
      <c r="J44" s="68"/>
      <c r="K44" s="15"/>
    </row>
    <row r="45" spans="1:11" s="12" customFormat="1" ht="13.5" customHeight="1" x14ac:dyDescent="0.25">
      <c r="A45" s="67"/>
      <c r="B45" s="23"/>
      <c r="C45" s="23"/>
      <c r="D45" s="68"/>
      <c r="E45" s="68"/>
      <c r="F45" s="14"/>
      <c r="G45" s="14"/>
      <c r="H45" s="14"/>
      <c r="I45" s="14"/>
      <c r="J45" s="68"/>
      <c r="K45" s="15"/>
    </row>
    <row r="46" spans="1:11" s="12" customFormat="1" ht="13.5" customHeight="1" x14ac:dyDescent="0.25">
      <c r="A46" s="67"/>
      <c r="B46" s="67"/>
      <c r="C46" s="23"/>
      <c r="D46" s="68"/>
      <c r="E46" s="68"/>
      <c r="F46" s="14"/>
      <c r="G46" s="14"/>
      <c r="H46" s="14"/>
      <c r="I46" s="14"/>
      <c r="J46" s="68"/>
      <c r="K46" s="70"/>
    </row>
    <row r="47" spans="1:11" s="12" customFormat="1" ht="13.5" customHeight="1" x14ac:dyDescent="0.25">
      <c r="A47" s="67"/>
      <c r="B47" s="67"/>
      <c r="C47" s="23"/>
      <c r="D47" s="68"/>
      <c r="E47" s="68"/>
      <c r="F47" s="14"/>
      <c r="G47" s="14"/>
      <c r="H47" s="14"/>
      <c r="I47" s="14"/>
      <c r="J47" s="68"/>
      <c r="K47" s="15"/>
    </row>
    <row r="48" spans="1:11" s="12" customFormat="1" ht="13.5" customHeight="1" x14ac:dyDescent="0.25">
      <c r="A48" s="67"/>
      <c r="B48" s="13"/>
      <c r="C48" s="23"/>
      <c r="D48" s="68"/>
      <c r="E48" s="68"/>
      <c r="F48" s="14"/>
      <c r="G48" s="14"/>
      <c r="H48" s="14"/>
      <c r="I48" s="14"/>
      <c r="J48" s="68"/>
      <c r="K48" s="15"/>
    </row>
    <row r="49" spans="1:11" s="12" customFormat="1" ht="13.5" customHeight="1" x14ac:dyDescent="0.25">
      <c r="A49" s="67"/>
      <c r="B49" s="76"/>
      <c r="C49" s="23"/>
      <c r="D49" s="68"/>
      <c r="E49" s="68"/>
      <c r="F49" s="14"/>
      <c r="G49" s="14"/>
      <c r="H49" s="14"/>
      <c r="I49" s="14"/>
      <c r="J49" s="68"/>
      <c r="K49" s="15"/>
    </row>
    <row r="50" spans="1:11" s="12" customFormat="1" ht="13.5" customHeight="1" x14ac:dyDescent="0.25">
      <c r="A50" s="13"/>
      <c r="B50" s="13"/>
      <c r="C50" s="23"/>
      <c r="D50" s="14"/>
      <c r="E50" s="14"/>
      <c r="F50" s="14"/>
      <c r="G50" s="14"/>
      <c r="H50" s="14"/>
      <c r="I50" s="14"/>
      <c r="J50" s="14"/>
      <c r="K50" s="15"/>
    </row>
    <row r="51" spans="1:11" s="12" customFormat="1" ht="12" customHeight="1" x14ac:dyDescent="0.25">
      <c r="A51" s="13"/>
      <c r="B51" s="13"/>
      <c r="C51" s="23"/>
      <c r="D51" s="14"/>
      <c r="E51" s="14"/>
      <c r="F51" s="14"/>
      <c r="G51" s="14"/>
      <c r="H51" s="14"/>
      <c r="I51" s="14"/>
      <c r="J51" s="14"/>
      <c r="K51" s="15"/>
    </row>
    <row r="52" spans="1:11" s="12" customFormat="1" ht="12" customHeight="1" x14ac:dyDescent="0.25">
      <c r="A52" s="13"/>
      <c r="B52" s="13"/>
      <c r="C52" s="23" t="str">
        <f t="shared" ref="C52:C74" si="2">IF(OR(B52&lt;&gt;"",J52&lt;&gt;""),IF($G$4="Recurso",CONCATENATE($G$4," ",$G$5),$G$4),"")</f>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3"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3"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5" t="s">
        <v>38</v>
      </c>
      <c r="B1" s="106"/>
      <c r="C1" s="106"/>
      <c r="D1" s="106"/>
      <c r="E1" s="106"/>
      <c r="F1" s="107"/>
    </row>
    <row r="2" spans="1:11" x14ac:dyDescent="0.25">
      <c r="A2" s="33" t="s">
        <v>42</v>
      </c>
      <c r="B2" s="34"/>
      <c r="C2" s="108" t="s">
        <v>13</v>
      </c>
      <c r="D2" s="109"/>
      <c r="E2" s="110"/>
      <c r="F2" s="35"/>
    </row>
    <row r="3" spans="1:11" ht="63" x14ac:dyDescent="0.25">
      <c r="A3" s="36" t="s">
        <v>43</v>
      </c>
      <c r="B3" s="34"/>
      <c r="C3" s="114" t="s">
        <v>14</v>
      </c>
      <c r="D3" s="115"/>
      <c r="E3" s="116"/>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7" t="str">
        <f>CONCATENATE(H21,"_",I21,"_",J21,"_CO")</f>
        <v>LE_07_04_CO</v>
      </c>
      <c r="E5" s="118"/>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3" t="str">
        <f>CONCATENATE("SolicitudGrafica_",D5,".xls")</f>
        <v>SolicitudGrafica_LE_07_04_CO.xls</v>
      </c>
      <c r="E7" s="103"/>
      <c r="F7" s="104"/>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5" t="s">
        <v>41</v>
      </c>
      <c r="B13" s="106"/>
      <c r="C13" s="106"/>
      <c r="D13" s="106"/>
      <c r="E13" s="106"/>
      <c r="F13" s="107"/>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08" t="s">
        <v>49</v>
      </c>
      <c r="D15" s="109"/>
      <c r="E15" s="109"/>
      <c r="F15" s="110"/>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11" t="str">
        <f>CONCATENATE(H21,"_",I21,"_",J21,"_",K45)</f>
        <v>LE_07_04_REC10</v>
      </c>
      <c r="E17" s="112"/>
      <c r="F17" s="113"/>
      <c r="J17" s="25">
        <v>14</v>
      </c>
      <c r="K17" s="25">
        <v>14</v>
      </c>
    </row>
    <row r="18" spans="1:11" ht="79.5" thickBot="1" x14ac:dyDescent="0.3">
      <c r="A18" s="36" t="s">
        <v>48</v>
      </c>
      <c r="B18" s="34"/>
      <c r="C18" s="65" t="s">
        <v>128</v>
      </c>
      <c r="D18" s="103" t="str">
        <f>CONCATENATE("SolicitudGrafica_",D17,".xls")</f>
        <v>SolicitudGrafica_LE_07_04_REC10.xls</v>
      </c>
      <c r="E18" s="103"/>
      <c r="F18" s="104"/>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19" t="s">
        <v>56</v>
      </c>
      <c r="B1" s="119" t="s">
        <v>63</v>
      </c>
      <c r="C1" s="119" t="s">
        <v>64</v>
      </c>
      <c r="D1" s="119" t="s">
        <v>5</v>
      </c>
      <c r="E1" s="119" t="s">
        <v>65</v>
      </c>
      <c r="F1" s="119" t="s">
        <v>66</v>
      </c>
      <c r="G1" s="119" t="s">
        <v>67</v>
      </c>
      <c r="H1" s="120" t="s">
        <v>68</v>
      </c>
      <c r="I1" s="120"/>
      <c r="J1" s="120"/>
    </row>
    <row r="2" spans="1:11" x14ac:dyDescent="0.25">
      <c r="A2" s="119"/>
      <c r="B2" s="119"/>
      <c r="C2" s="119"/>
      <c r="D2" s="119"/>
      <c r="E2" s="119"/>
      <c r="F2" s="119"/>
      <c r="G2" s="119"/>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2015-05-06T16:16:02Z</dcterms:modified>
</cp:coreProperties>
</file>