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<sst xmlns="http://schemas.openxmlformats.org/spreadsheetml/2006/main" count="399" uniqueCount="207">
  <si>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</si>
  <si>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</si>
  <si>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</si>
  <si>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</si>
  <si>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</si>
  <si>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</si>
  <si>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</si>
  <si>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</si>
  <si>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</si>
  <si>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</si>
  <si>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</si>
  <si>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</si>
  <si>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</si>
  <si>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</si>
  <si>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</si>
  <si>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</si>
  <si>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</si>
  <si>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</si>
  <si>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</si>
  <si>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</si>
  <si>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</si>
  <si>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</si>
  <si>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</si>
  <si>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</si>
  <si>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</si>
  <si>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</si>
  <si>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</si>
  <si>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</si>
  <si>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</si>
  <si>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</si>
  <si>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</si>
  <si>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</si>
  <si>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</si>
  <si>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</si>
  <si>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</si>
  <si>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</si>
  <si>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</si>
  <si>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</si>
  <si>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</si>
  <si>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</si>
  <si>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</si>
  <si>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</si>
  <si>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</si>
  <si>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</si>
  <si>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</si>
  <si>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</si>
  <si>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</si>
  <si>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</si>
  <si>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</si>
  <si>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</si>
  <si>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</si>
  <si>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</si>
  <si>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</si>
  <si>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</si>
  <si>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</si>
  <si>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</si>
  <si>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</si>
  <si>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</si>
  <si>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</si>
  <si>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</si>
  <si>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</si>
  <si>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</si>
  <si>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</si>
  <si>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</si>
  <si>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</si>
  <si>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</si>
  <si>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</si>
  <si>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</si>
  <si>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</si>
  <si>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</si>
  <si>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</si>
  <si>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</si>
  <si>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</si>
  <si>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</si>
  <si>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</si>
  <si>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</si>
  <si>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</si>
  <si>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</si>
  <si>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</si>
  <si>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</si>
  <si>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</si>
  <si>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</si>
  <si>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</si>
  <si>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</si>
  <si>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</si>
  <si>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</si>
  <si>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</si>
  <si>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</si>
  <si>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</si>
  <si>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</si>
  <si>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</si>
  <si>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</si>
  <si>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</si>
  <si>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</si>
  <si>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</si>
  <si>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</si>
  <si>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</si>
  <si>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</si>
  <si>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</si>
  <si>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</si>
  <si>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</si>
  <si>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</si>
  <si>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</si>
  <si>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</si>
  <si>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</si>
  <si>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</si>
  <si>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</si>
  <si>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</si>
  <si>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</si>
  <si>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</si>
  <si>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</si>
  <si>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</si>
  <si>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</si>
  <si>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</si>
  <si>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</si>
  <si>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</si>
  <si>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</si>
  <si>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</si>
  <si>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</si>
  <si>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</si>
  <si>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</si>
  <si>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</si>
  <si>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</si>
  <si>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</si>
  <si>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</si>
  <si>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</si>
  <si>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</si>
  <si>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</si>
  <si>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</si>
  <si>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</si>
  <si>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</si>
  <si>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</si>
  <si>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</si>
  <si>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</si>
  <si>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</si>
  <si>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</si>
  <si>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</si>
  <si>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</si>
  <si>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</si>
  <si>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</si>
  <si>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</si>
  <si>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</si>
  <si>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</si>
  <si>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</si>
  <si>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</si>
  <si>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</si>
  <si>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</si>
  <si>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</si>
  <si>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</si>
  <si>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</si>
  <si>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</si>
  <si>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</si>
  <si>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</si>
  <si>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</si>
  <si>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</si>
  <si>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</si>
  <si>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</si>
  <si>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</si>
  <si>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</si>
  <si>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</si>
  <si>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</si>
  <si>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</si>
  <si>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</si>
  <si>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</si>
  <si>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</si>
  <si>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</si>
  <si>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</si>
  <si>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</si>
  <si>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</si>
  <si>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</si>
  <si>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</si>
  <si>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</si>
  <si>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</si>
  <si>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</si>
  <si>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</si>
  <si>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</si>
  <si>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</si>
  <si>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</si>
  <si>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</si>
  <si>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</si>
  <si>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</si>
  <si>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</si>
  <si>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</si>
  <si>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</si>
  <si>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</si>
  <si>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</si>
  <si>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</si>
  <si>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</si>
  <si>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oxigenadas</t>
  </si>
  <si>
    <t>Lyz Marcela Bernal Gómez</t>
  </si>
  <si>
    <t xml:space="preserve">120899698
</t>
  </si>
  <si>
    <t>Ilustración</t>
  </si>
  <si>
    <t>Fotografía</t>
  </si>
  <si>
    <t>Realizar plantilla como se deja en imagen guía. Es para la presentación del recurso</t>
  </si>
  <si>
    <t xml:space="preserve">138916157
</t>
  </si>
  <si>
    <t xml:space="preserve">138916157 y 138170801
ver descripción y observaciones </t>
  </si>
  <si>
    <t>Unificar imágenes. por favor dejar espacio en blanco a la mitad izquierda para ubicar texto</t>
  </si>
  <si>
    <t>Por favor girar la imagen original de acuerdo a la imagen guía. por favor dejar espacio en blanco a la mitad izquierda para ubicar texto</t>
  </si>
  <si>
    <t xml:space="preserve">Ver descripción y observaciones </t>
  </si>
  <si>
    <t>Realizar tabla igual a imagen guía por favor dejar espacio en blanco en la parte superior para incluir texto. Junto a correo de solicitud gráfica se anexa enlace Drive para que copien los textos.</t>
  </si>
  <si>
    <t>Realizar igual a la imagen guía. por favor dejar espacio en blanco a la mitad izquierda para ubicar texto</t>
  </si>
  <si>
    <t>Realizar tabla como se deja en imagen guía. Junto a correo de solicitud gráfica se anexa enlace Drive para que copien los textos.</t>
  </si>
  <si>
    <t xml:space="preserve">Ver descripción y observaciones  257287897,109792886, 94652845, 178802588, 115229260, 278200199, 135853673, 90183433, 316088402, 142402504, 245412856
</t>
  </si>
  <si>
    <t xml:space="preserve"> 166755092
</t>
  </si>
  <si>
    <t>Por favor dejar espacio en blanco al lado izquierdo para texto.</t>
  </si>
  <si>
    <t xml:space="preserve">133422803
 y 57938230
</t>
  </si>
  <si>
    <t>Realizar igual a la imagen guía. Por favor es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</si>
</sst>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198438</xdr:colOff>
      <xdr:row>9</xdr:row>
      <xdr:rowOff>100481</xdr:rowOff>
    </xdr:from>
    <xdr:to>
      <xdr:col>9</xdr:col>
      <xdr:colOff>2272820</xdr:colOff>
      <xdr:row>9</xdr:row>
      <xdr:rowOff>1270492</xdr:rowOff>
    </xdr:to>
    <xdr:pic>
      <xdr:nvPicPr>
        <xdr:cNvPr id="2" name="Imagen 1"/>
        <xdr:cNvPicPr>
          <a:picLocks noChangeAspect="1"/>
        </xdr:cNvPicPr>
      </xdr:nvPicPr>
      <xdr:blipFill rotWithShape="1">
        <a:blip xmlns:r="http://schemas.openxmlformats.org/officeDocument/2006/relationships" r:embed="rId1"/>
        <a:srcRect l="23044" t="21083" r="8163" b="9903"/>
        <a:stretch/>
      </xdr:blipFill>
      <xdr:spPr>
        <a:xfrm>
          <a:off x="13914438" y="2219794"/>
          <a:ext cx="2074382" cy="1170011"/>
        </a:xfrm>
        <a:prstGeom prst="rect">
          <a:avLst/>
        </a:prstGeom>
      </xdr:spPr>
    </xdr:pic>
    <xdr:clientData/>
  </xdr:twoCellAnchor>
  <xdr:twoCellAnchor editAs="oneCell">
    <xdr:from>
      <xdr:col>9</xdr:col>
      <xdr:colOff>349248</xdr:colOff>
      <xdr:row>10</xdr:row>
      <xdr:rowOff>311602</xdr:rowOff>
    </xdr:from>
    <xdr:to>
      <xdr:col>9</xdr:col>
      <xdr:colOff>1842056</xdr:colOff>
      <xdr:row>10</xdr:row>
      <xdr:rowOff>1262255</xdr:rowOff>
    </xdr:to>
    <xdr:pic>
      <xdr:nvPicPr>
        <xdr:cNvPr id="3" name="Picture 2" descr="http://thumb101.shutterstock.com/display_pic_with_logo/592777/138916157/stock-vector-palmitic-acid-palm-oil-molecule-ball-and-stick-model-c-h-o-138916157.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14065248" y="3923165"/>
          <a:ext cx="1492808" cy="9506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299163</xdr:colOff>
      <xdr:row>11</xdr:row>
      <xdr:rowOff>206374</xdr:rowOff>
    </xdr:from>
    <xdr:to>
      <xdr:col>9</xdr:col>
      <xdr:colOff>1908936</xdr:colOff>
      <xdr:row>11</xdr:row>
      <xdr:rowOff>1290971</xdr:rowOff>
    </xdr:to>
    <xdr:pic>
      <xdr:nvPicPr>
        <xdr:cNvPr id="4" name="Imagen 3"/>
        <xdr:cNvPicPr>
          <a:picLocks noChangeAspect="1"/>
        </xdr:cNvPicPr>
      </xdr:nvPicPr>
      <xdr:blipFill rotWithShape="1">
        <a:blip xmlns:r="http://schemas.openxmlformats.org/officeDocument/2006/relationships" r:embed="rId3"/>
        <a:srcRect l="61053" t="29535" r="8658" b="9198"/>
        <a:stretch/>
      </xdr:blipFill>
      <xdr:spPr>
        <a:xfrm>
          <a:off x="14015163" y="5389562"/>
          <a:ext cx="1609773" cy="1084597"/>
        </a:xfrm>
        <a:prstGeom prst="rect">
          <a:avLst/>
        </a:prstGeom>
      </xdr:spPr>
    </xdr:pic>
    <xdr:clientData/>
  </xdr:twoCellAnchor>
  <xdr:twoCellAnchor editAs="oneCell">
    <xdr:from>
      <xdr:col>9</xdr:col>
      <xdr:colOff>182561</xdr:colOff>
      <xdr:row>12</xdr:row>
      <xdr:rowOff>96813</xdr:rowOff>
    </xdr:from>
    <xdr:to>
      <xdr:col>9</xdr:col>
      <xdr:colOff>2457210</xdr:colOff>
      <xdr:row>12</xdr:row>
      <xdr:rowOff>1293812</xdr:rowOff>
    </xdr:to>
    <xdr:pic>
      <xdr:nvPicPr>
        <xdr:cNvPr id="5" name="Imagen 4"/>
        <xdr:cNvPicPr>
          <a:picLocks noChangeAspect="1"/>
        </xdr:cNvPicPr>
      </xdr:nvPicPr>
      <xdr:blipFill rotWithShape="1">
        <a:blip xmlns:r="http://schemas.openxmlformats.org/officeDocument/2006/relationships" r:embed="rId4"/>
        <a:srcRect l="28982" t="22843" r="6876" b="17122"/>
        <a:stretch/>
      </xdr:blipFill>
      <xdr:spPr>
        <a:xfrm>
          <a:off x="13898561" y="6843688"/>
          <a:ext cx="2274649" cy="1196999"/>
        </a:xfrm>
        <a:prstGeom prst="rect">
          <a:avLst/>
        </a:prstGeom>
      </xdr:spPr>
    </xdr:pic>
    <xdr:clientData/>
  </xdr:twoCellAnchor>
  <xdr:twoCellAnchor editAs="oneCell">
    <xdr:from>
      <xdr:col>9</xdr:col>
      <xdr:colOff>381000</xdr:colOff>
      <xdr:row>13</xdr:row>
      <xdr:rowOff>409575</xdr:rowOff>
    </xdr:from>
    <xdr:to>
      <xdr:col>9</xdr:col>
      <xdr:colOff>2271055</xdr:colOff>
      <xdr:row>13</xdr:row>
      <xdr:rowOff>1952194</xdr:rowOff>
    </xdr:to>
    <xdr:pic>
      <xdr:nvPicPr>
        <xdr:cNvPr id="7" name="Imagen 6"/>
        <xdr:cNvPicPr>
          <a:picLocks noChangeAspect="1"/>
        </xdr:cNvPicPr>
      </xdr:nvPicPr>
      <xdr:blipFill rotWithShape="1">
        <a:blip xmlns:r="http://schemas.openxmlformats.org/officeDocument/2006/relationships" r:embed="rId5"/>
        <a:srcRect l="51155" t="31118" r="8460" b="10255"/>
        <a:stretch/>
      </xdr:blipFill>
      <xdr:spPr>
        <a:xfrm>
          <a:off x="14087475" y="8648700"/>
          <a:ext cx="1890055" cy="1542619"/>
        </a:xfrm>
        <a:prstGeom prst="rect">
          <a:avLst/>
        </a:prstGeom>
      </xdr:spPr>
    </xdr:pic>
    <xdr:clientData/>
  </xdr:twoCellAnchor>
  <xdr:twoCellAnchor editAs="oneCell">
    <xdr:from>
      <xdr:col>9</xdr:col>
      <xdr:colOff>133350</xdr:colOff>
      <xdr:row>14</xdr:row>
      <xdr:rowOff>131118</xdr:rowOff>
    </xdr:from>
    <xdr:to>
      <xdr:col>9</xdr:col>
      <xdr:colOff>2445460</xdr:colOff>
      <xdr:row>14</xdr:row>
      <xdr:rowOff>2171700</xdr:rowOff>
    </xdr:to>
    <xdr:pic>
      <xdr:nvPicPr>
        <xdr:cNvPr id="8" name="Imagen 7"/>
        <xdr:cNvPicPr>
          <a:picLocks noChangeAspect="1"/>
        </xdr:cNvPicPr>
      </xdr:nvPicPr>
      <xdr:blipFill rotWithShape="1">
        <a:blip xmlns:r="http://schemas.openxmlformats.org/officeDocument/2006/relationships" r:embed="rId6"/>
        <a:srcRect l="61944" t="26012" r="12617" b="9728"/>
        <a:stretch/>
      </xdr:blipFill>
      <xdr:spPr>
        <a:xfrm>
          <a:off x="13839825" y="10656243"/>
          <a:ext cx="2312110" cy="2040582"/>
        </a:xfrm>
        <a:prstGeom prst="rect">
          <a:avLst/>
        </a:prstGeom>
      </xdr:spPr>
    </xdr:pic>
    <xdr:clientData/>
  </xdr:twoCellAnchor>
  <xdr:twoCellAnchor editAs="oneCell">
    <xdr:from>
      <xdr:col>9</xdr:col>
      <xdr:colOff>55984</xdr:colOff>
      <xdr:row>15</xdr:row>
      <xdr:rowOff>123824</xdr:rowOff>
    </xdr:from>
    <xdr:to>
      <xdr:col>9</xdr:col>
      <xdr:colOff>2387126</xdr:colOff>
      <xdr:row>15</xdr:row>
      <xdr:rowOff>1776345</xdr:rowOff>
    </xdr:to>
    <xdr:pic>
      <xdr:nvPicPr>
        <xdr:cNvPr id="9" name="Picture 2" descr="http://thumb9.shutterstock.com/display_pic_with_logo/132811/166755092/stock-photo-fresh-seafood-background-166755092.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62459" y="12944474"/>
          <a:ext cx="2331142" cy="16525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409575</xdr:colOff>
      <xdr:row>16</xdr:row>
      <xdr:rowOff>220871</xdr:rowOff>
    </xdr:from>
    <xdr:to>
      <xdr:col>9</xdr:col>
      <xdr:colOff>1975029</xdr:colOff>
      <xdr:row>16</xdr:row>
      <xdr:rowOff>1520511</xdr:rowOff>
    </xdr:to>
    <xdr:pic>
      <xdr:nvPicPr>
        <xdr:cNvPr id="10" name="Imagen 9"/>
        <xdr:cNvPicPr>
          <a:picLocks noChangeAspect="1"/>
        </xdr:cNvPicPr>
      </xdr:nvPicPr>
      <xdr:blipFill rotWithShape="1">
        <a:blip xmlns:r="http://schemas.openxmlformats.org/officeDocument/2006/relationships" r:embed="rId8"/>
        <a:srcRect l="63429" t="20554" r="8361" b="14128"/>
        <a:stretch/>
      </xdr:blipFill>
      <xdr:spPr>
        <a:xfrm>
          <a:off x="14116050" y="15194171"/>
          <a:ext cx="1565454" cy="1299640"/>
        </a:xfrm>
        <a:prstGeom prst="rect">
          <a:avLst/>
        </a:prstGeom>
      </xdr:spPr>
    </xdr:pic>
    <xdr:clientData/>
  </xdr:twoCellAnchor>
  <xdr:twoCellAnchor>
    <xdr:from>
      <xdr:col>9</xdr:col>
      <xdr:colOff>285750</xdr:colOff>
      <xdr:row>17</xdr:row>
      <xdr:rowOff>790576</xdr:rowOff>
    </xdr:from>
    <xdr:to>
      <xdr:col>9</xdr:col>
      <xdr:colOff>1968246</xdr:colOff>
      <xdr:row>17</xdr:row>
      <xdr:rowOff>1228726</xdr:rowOff>
    </xdr:to>
    <xdr:pic>
      <xdr:nvPicPr>
        <xdr:cNvPr id="11" name="Imagen 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l="52205" t="71159" r="8852" b="10973"/>
        <a:stretch>
          <a:fillRect/>
        </a:stretch>
      </xdr:blipFill>
      <xdr:spPr bwMode="auto">
        <a:xfrm>
          <a:off x="13992225" y="18059401"/>
          <a:ext cx="1682496"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8"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185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17.75" customHeight="1" x14ac:dyDescent="0.25">
      <c r="A10" s="12" t="str">
        <f>IF(OR(B10&lt;&gt;"",J10&lt;&gt;""),"IMG01","")</f>
        <v>IMG01</v>
      </c>
      <c r="B10" s="62" t="s">
        <v>190</v>
      </c>
      <c r="C10" s="20" t="str">
        <f t="shared" ref="C10:C41" si="0">IF(OR(B10&lt;&gt;"",J10&lt;&gt;""),IF($G$4="Recurso",CONCATENATE($G$4," ",$G$5),$G$4),"")</f>
        <v>Recurso Diaporama F1</v>
      </c>
      <c r="D10" s="63" t="s">
        <v>192</v>
      </c>
      <c r="E10" s="63" t="s">
        <v>156</v>
      </c>
      <c r="F10" s="13" t="str">
        <f t="shared" ref="F10" ca="1" si="1">IF(OR(B10&lt;&gt;"",J10&lt;&gt;""),CONCATENATE($C$7,"_",$A10,IF($G$4="Cuaderno de Estudio","_small",CONCATENATE(IF(I10="","","n"),IF(LEFT($G$5,1)="F",".jpg",".png")))),"")</f>
        <v>CN_08_01_REC10_IMG01.png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123.75" customHeight="1" x14ac:dyDescent="0.25">
      <c r="A11" s="12" t="str">
        <f t="shared" ref="A11:A18" si="3">IF(OR(B11&lt;&gt;"",J11&lt;&gt;""),CONCATENATE(LEFT(A10,3),IF(MID(A10,4,2)+1&lt;10,CONCATENATE("0",MID(A10,4,2)+1))),"")</f>
        <v>IMG02</v>
      </c>
      <c r="B11" s="62" t="s">
        <v>194</v>
      </c>
      <c r="C11" s="20" t="str">
        <f t="shared" si="0"/>
        <v>Recurso Diaporama F1</v>
      </c>
      <c r="D11" s="63" t="s">
        <v>192</v>
      </c>
      <c r="E11" s="63" t="s">
        <v>156</v>
      </c>
      <c r="F11" s="13" t="str">
        <f t="shared" ref="F11:F74" ca="1" si="4">IF(OR(B11&lt;&gt;"",J11&lt;&gt;""),CONCATENATE($C$7,"_",$A11,IF($G$4="Cuaderno de Estudio","_small",CONCATENATE(IF(I11="","","n"),IF(LEFT($G$5,1)="F",".jpg",".png")))),"")</f>
        <v>CN_08_01_REC10_IMG02.png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197</v>
      </c>
      <c r="O11" s="2" t="str">
        <f>'Definición técnica de imagenes'!A13</f>
        <v>M101</v>
      </c>
    </row>
    <row r="12" spans="1:16" s="11" customFormat="1" ht="123" customHeight="1" x14ac:dyDescent="0.25">
      <c r="A12" s="12" t="str">
        <f t="shared" si="3"/>
        <v>IMG03</v>
      </c>
      <c r="B12" s="62" t="s">
        <v>195</v>
      </c>
      <c r="C12" s="20" t="str">
        <f t="shared" si="0"/>
        <v>Recurso Diaporama F1</v>
      </c>
      <c r="D12" s="63" t="s">
        <v>191</v>
      </c>
      <c r="E12" s="63" t="s">
        <v>156</v>
      </c>
      <c r="F12" s="13" t="str">
        <f t="shared" ca="1" si="4"/>
        <v>CN_08_01_REC10_IMG03.png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196</v>
      </c>
      <c r="O12" s="2" t="str">
        <f>'Definición técnica de imagenes'!A18</f>
        <v>Diaporama F1</v>
      </c>
    </row>
    <row r="13" spans="1:16" s="11" customFormat="1" ht="116.25" customHeight="1" x14ac:dyDescent="0.25">
      <c r="A13" s="12" t="str">
        <f t="shared" si="3"/>
        <v>IMG04</v>
      </c>
      <c r="B13" s="62" t="s">
        <v>198</v>
      </c>
      <c r="C13" s="20" t="str">
        <f t="shared" si="0"/>
        <v>Recurso Diaporama F1</v>
      </c>
      <c r="D13" s="63" t="s">
        <v>191</v>
      </c>
      <c r="E13" s="63" t="s">
        <v>156</v>
      </c>
      <c r="F13" s="13" t="str">
        <f t="shared" ca="1" si="4"/>
        <v>CN_08_01_REC10_IMG04.png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199</v>
      </c>
      <c r="O13" s="2" t="str">
        <f>'Definición técnica de imagenes'!A19</f>
        <v>F4</v>
      </c>
    </row>
    <row r="14" spans="1:16" s="11" customFormat="1" ht="180" customHeight="1" x14ac:dyDescent="0.25">
      <c r="A14" s="12" t="str">
        <f t="shared" si="3"/>
        <v>IMG05</v>
      </c>
      <c r="B14" s="62" t="s">
        <v>198</v>
      </c>
      <c r="C14" s="20" t="str">
        <f t="shared" si="0"/>
        <v>Recurso Diaporama F1</v>
      </c>
      <c r="D14" s="63" t="s">
        <v>191</v>
      </c>
      <c r="E14" s="63" t="s">
        <v>156</v>
      </c>
      <c r="F14" s="13" t="str">
        <f t="shared" ca="1" si="4"/>
        <v>CN_08_01_REC10_IMG05.png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5" t="s">
        <v>200</v>
      </c>
      <c r="O14" s="2" t="str">
        <f>'Definición técnica de imagenes'!A22</f>
        <v>F6</v>
      </c>
    </row>
    <row r="15" spans="1:16" s="11" customFormat="1" ht="180.75" customHeight="1" x14ac:dyDescent="0.25">
      <c r="A15" s="12" t="str">
        <f t="shared" si="3"/>
        <v>IMG06</v>
      </c>
      <c r="B15" s="62" t="s">
        <v>202</v>
      </c>
      <c r="C15" s="20" t="str">
        <f t="shared" si="0"/>
        <v>Recurso Diaporama F1</v>
      </c>
      <c r="D15" s="63" t="s">
        <v>191</v>
      </c>
      <c r="E15" s="63" t="s">
        <v>156</v>
      </c>
      <c r="F15" s="13" t="str">
        <f t="shared" ca="1" si="4"/>
        <v>CN_08_01_REC10_IMG06.png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201</v>
      </c>
      <c r="O15" s="2" t="str">
        <f>'Definición técnica de imagenes'!A24</f>
        <v>F6B</v>
      </c>
    </row>
    <row r="16" spans="1:16" s="11" customFormat="1" ht="169.5" customHeight="1" x14ac:dyDescent="0.3">
      <c r="A16" s="12" t="str">
        <f t="shared" si="3"/>
        <v>IMG07</v>
      </c>
      <c r="B16" s="62" t="s">
        <v>203</v>
      </c>
      <c r="C16" s="20" t="str">
        <f t="shared" si="0"/>
        <v>Recurso Diaporama F1</v>
      </c>
      <c r="D16" s="63" t="s">
        <v>192</v>
      </c>
      <c r="E16" s="63" t="s">
        <v>156</v>
      </c>
      <c r="F16" s="13" t="str">
        <f t="shared" ca="1" si="4"/>
        <v>CN_08_01_REC10_IMG07.png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204</v>
      </c>
      <c r="O16" s="2" t="str">
        <f>'Definición técnica de imagenes'!A25</f>
        <v>F7</v>
      </c>
    </row>
    <row r="17" spans="1:15" s="11" customFormat="1" ht="180.75" customHeight="1" x14ac:dyDescent="0.25">
      <c r="A17" s="12" t="str">
        <f t="shared" si="3"/>
        <v>IMG08</v>
      </c>
      <c r="B17" s="62" t="s">
        <v>205</v>
      </c>
      <c r="C17" s="20" t="str">
        <f t="shared" si="0"/>
        <v>Recurso Diaporama F1</v>
      </c>
      <c r="D17" s="63" t="s">
        <v>191</v>
      </c>
      <c r="E17" s="63" t="s">
        <v>156</v>
      </c>
      <c r="F17" s="13" t="str">
        <f t="shared" ca="1" si="4"/>
        <v>CN_08_01_REC10_IMG08.png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196</v>
      </c>
      <c r="O17" s="2" t="str">
        <f>'Definición técnica de imagenes'!A27</f>
        <v>F7B</v>
      </c>
    </row>
    <row r="18" spans="1:15" s="11" customFormat="1" ht="180.75" customHeight="1" x14ac:dyDescent="0.25">
      <c r="A18" s="12" t="str">
        <f t="shared" si="3"/>
        <v>IMG09</v>
      </c>
      <c r="B18" s="62" t="s">
        <v>198</v>
      </c>
      <c r="C18" s="20" t="str">
        <f t="shared" si="0"/>
        <v>Recurso Diaporama F1</v>
      </c>
      <c r="D18" s="63" t="s">
        <v>191</v>
      </c>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t="s">
        <v>206</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2016-03-25T20:07:07Z</dcterms:modified>
</cp:coreProperties>
</file>