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4" i="1"/>
  <c r="A15" i="1"/>
  <c r="A16" i="1"/>
  <c r="A17" i="1"/>
  <c r="A18" i="1"/>
  <c r="I11" i="1"/>
  <c r="H11" i="1" s="1"/>
  <c r="I12" i="1"/>
  <c r="H12" i="1" s="1"/>
  <c r="I13" i="1"/>
  <c r="H13" i="1" s="1"/>
  <c r="I14" i="1"/>
  <c r="H14" i="1" s="1"/>
  <c r="I15" i="1"/>
  <c r="H15" i="1" s="1"/>
  <c r="I16" i="1"/>
  <c r="H16" i="1" s="1"/>
  <c r="I17" i="1"/>
  <c r="H17" i="1" s="1"/>
  <c r="I18" i="1"/>
  <c r="I19" i="1"/>
  <c r="H19" i="1" s="1"/>
  <c r="I20" i="1"/>
  <c r="H20" i="1" s="1"/>
  <c r="I21" i="1"/>
  <c r="H21" i="1" s="1"/>
  <c r="I22" i="1"/>
  <c r="H22" i="1" s="1"/>
  <c r="I23" i="1"/>
  <c r="H23" i="1" s="1"/>
  <c r="I24" i="1"/>
  <c r="H24" i="1" s="1"/>
  <c r="I25" i="1"/>
  <c r="H25" i="1" s="1"/>
  <c r="I26" i="1"/>
  <c r="I27" i="1"/>
  <c r="H27" i="1" s="1"/>
  <c r="I28" i="1"/>
  <c r="H28" i="1" s="1"/>
  <c r="I29" i="1"/>
  <c r="H29" i="1" s="1"/>
  <c r="I30" i="1"/>
  <c r="H30" i="1" s="1"/>
  <c r="I31" i="1"/>
  <c r="H31" i="1" s="1"/>
  <c r="I32" i="1"/>
  <c r="H32" i="1" s="1"/>
  <c r="I33" i="1"/>
  <c r="H33" i="1" s="1"/>
  <c r="I34" i="1"/>
  <c r="I35" i="1"/>
  <c r="H35" i="1" s="1"/>
  <c r="I36" i="1"/>
  <c r="H36" i="1" s="1"/>
  <c r="I37" i="1"/>
  <c r="H37" i="1" s="1"/>
  <c r="I38" i="1"/>
  <c r="H38" i="1" s="1"/>
  <c r="I39" i="1"/>
  <c r="H39" i="1" s="1"/>
  <c r="I40" i="1"/>
  <c r="H40" i="1" s="1"/>
  <c r="I41" i="1"/>
  <c r="H41" i="1" s="1"/>
  <c r="I42" i="1"/>
  <c r="I43" i="1"/>
  <c r="H43" i="1" s="1"/>
  <c r="I44" i="1"/>
  <c r="H44" i="1" s="1"/>
  <c r="I45" i="1"/>
  <c r="H45" i="1" s="1"/>
  <c r="I46" i="1"/>
  <c r="H46" i="1" s="1"/>
  <c r="I47" i="1"/>
  <c r="H47" i="1" s="1"/>
  <c r="I48" i="1"/>
  <c r="H48" i="1" s="1"/>
  <c r="I49" i="1"/>
  <c r="H49" i="1" s="1"/>
  <c r="I50" i="1"/>
  <c r="I51" i="1"/>
  <c r="H51" i="1" s="1"/>
  <c r="I52" i="1"/>
  <c r="H52" i="1" s="1"/>
  <c r="I53" i="1"/>
  <c r="H53" i="1" s="1"/>
  <c r="I54" i="1"/>
  <c r="H54" i="1" s="1"/>
  <c r="I55" i="1"/>
  <c r="H55" i="1" s="1"/>
  <c r="I56" i="1"/>
  <c r="H56" i="1" s="1"/>
  <c r="I57" i="1"/>
  <c r="H57" i="1" s="1"/>
  <c r="I58" i="1"/>
  <c r="I59" i="1"/>
  <c r="H59" i="1" s="1"/>
  <c r="I60" i="1"/>
  <c r="H60" i="1" s="1"/>
  <c r="I61" i="1"/>
  <c r="H61" i="1" s="1"/>
  <c r="I62" i="1"/>
  <c r="H62" i="1" s="1"/>
  <c r="I63" i="1"/>
  <c r="H63" i="1" s="1"/>
  <c r="I64" i="1"/>
  <c r="H64" i="1" s="1"/>
  <c r="I65" i="1"/>
  <c r="H65" i="1" s="1"/>
  <c r="I66" i="1"/>
  <c r="I67" i="1"/>
  <c r="H67" i="1" s="1"/>
  <c r="I68" i="1"/>
  <c r="H68" i="1" s="1"/>
  <c r="I69" i="1"/>
  <c r="H69" i="1" s="1"/>
  <c r="I70" i="1"/>
  <c r="H70" i="1" s="1"/>
  <c r="I71" i="1"/>
  <c r="H71" i="1" s="1"/>
  <c r="I72" i="1"/>
  <c r="H72" i="1" s="1"/>
  <c r="I73" i="1"/>
  <c r="I74" i="1"/>
  <c r="I75" i="1"/>
  <c r="H75" i="1" s="1"/>
  <c r="I76" i="1"/>
  <c r="H76" i="1" s="1"/>
  <c r="I77" i="1"/>
  <c r="H77" i="1" s="1"/>
  <c r="I78" i="1"/>
  <c r="H78" i="1" s="1"/>
  <c r="I79" i="1"/>
  <c r="H79" i="1" s="1"/>
  <c r="I80" i="1"/>
  <c r="H80" i="1" s="1"/>
  <c r="I81" i="1"/>
  <c r="I82" i="1"/>
  <c r="I83" i="1"/>
  <c r="H83" i="1" s="1"/>
  <c r="I84" i="1"/>
  <c r="H84" i="1" s="1"/>
  <c r="I85" i="1"/>
  <c r="H85" i="1" s="1"/>
  <c r="I86" i="1"/>
  <c r="H86" i="1" s="1"/>
  <c r="I87" i="1"/>
  <c r="H87" i="1" s="1"/>
  <c r="I88" i="1"/>
  <c r="H88" i="1" s="1"/>
  <c r="I89" i="1"/>
  <c r="I90" i="1"/>
  <c r="I91" i="1"/>
  <c r="H91" i="1" s="1"/>
  <c r="I92" i="1"/>
  <c r="H92" i="1" s="1"/>
  <c r="I93" i="1"/>
  <c r="H93" i="1" s="1"/>
  <c r="I94" i="1"/>
  <c r="H94" i="1" s="1"/>
  <c r="I95" i="1"/>
  <c r="H95" i="1" s="1"/>
  <c r="I96" i="1"/>
  <c r="H96" i="1" s="1"/>
  <c r="I97" i="1"/>
  <c r="I98" i="1"/>
  <c r="I99" i="1"/>
  <c r="H99" i="1" s="1"/>
  <c r="I100" i="1"/>
  <c r="H100" i="1" s="1"/>
  <c r="I101" i="1"/>
  <c r="H101" i="1" s="1"/>
  <c r="I102" i="1"/>
  <c r="H102" i="1" s="1"/>
  <c r="I103" i="1"/>
  <c r="H103" i="1" s="1"/>
  <c r="I104" i="1"/>
  <c r="H104" i="1" s="1"/>
  <c r="I105" i="1"/>
  <c r="I106" i="1"/>
  <c r="I107" i="1"/>
  <c r="H107" i="1" s="1"/>
  <c r="I108" i="1"/>
  <c r="H108" i="1" s="1"/>
  <c r="I10" i="1"/>
  <c r="H10" i="1" s="1"/>
  <c r="H18" i="1"/>
  <c r="H26" i="1"/>
  <c r="H34" i="1"/>
  <c r="H42" i="1"/>
  <c r="H50" i="1"/>
  <c r="H58" i="1"/>
  <c r="H66" i="1"/>
  <c r="H73" i="1"/>
  <c r="H74" i="1"/>
  <c r="H81" i="1"/>
  <c r="H82" i="1"/>
  <c r="H89" i="1"/>
  <c r="H90" i="1"/>
  <c r="H97" i="1"/>
  <c r="H98" i="1"/>
  <c r="H105" i="1"/>
  <c r="H106" i="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 i="1"/>
  <c r="G10" i="1" s="1"/>
  <c r="C11" i="1"/>
  <c r="C12" i="1"/>
  <c r="C13" i="1"/>
  <c r="C14" i="1"/>
  <c r="C15" i="1"/>
  <c r="C16" i="1"/>
  <c r="C17" i="1"/>
  <c r="C18" i="1"/>
  <c r="C19" i="1"/>
  <c r="C20" i="1"/>
  <c r="C21" i="1"/>
  <c r="C22" i="1"/>
  <c r="C10" i="1"/>
  <c r="F5" i="1"/>
  <c r="I21" i="2"/>
  <c r="K45" i="2"/>
  <c r="H21" i="2"/>
  <c r="D17" i="2" s="1"/>
  <c r="D18" i="2" s="1"/>
  <c r="J21" i="2"/>
  <c r="D5" i="2" l="1"/>
  <c r="D7" i="2" s="1"/>
  <c r="F13" i="1"/>
  <c r="G13" i="1" s="1"/>
  <c r="F12" i="1"/>
  <c r="G12" i="1" s="1"/>
  <c r="F11" i="1"/>
  <c r="G11" i="1" s="1"/>
</calcChain>
</file>

<file path=xl/sharedStrings.xml><?xml version="1.0" encoding="utf-8"?>
<sst xmlns="http://schemas.openxmlformats.org/spreadsheetml/2006/main" count="241" uniqueCount="162">
  <si>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</si>
  <si>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</si>
  <si>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</si>
  <si>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</si>
  <si>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</si>
  <si>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</si>
  <si>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</si>
  <si>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</si>
  <si>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</si>
  <si>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</si>
  <si>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</si>
  <si>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</si>
  <si>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</si>
  <si>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</si>
  <si>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</si>
  <si>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</si>
  <si>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</si>
  <si>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</si>
  <si>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</si>
  <si>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</si>
  <si>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</si>
  <si>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</si>
  <si>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</si>
  <si>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</si>
  <si>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</si>
  <si>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</si>
  <si>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</si>
  <si>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</si>
  <si>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</si>
  <si>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</si>
  <si>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</si>
  <si>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</si>
  <si>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</si>
  <si>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</si>
  <si>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</si>
  <si>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</si>
  <si>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</si>
  <si>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</si>
  <si>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</si>
  <si>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</si>
  <si>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</si>
  <si>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</si>
  <si>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</si>
  <si>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</si>
  <si>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</si>
  <si>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</si>
  <si>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</si>
  <si>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</si>
  <si>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</si>
  <si>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</si>
  <si>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</si>
  <si>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</si>
  <si>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</si>
  <si>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</si>
  <si>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</si>
  <si>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</si>
  <si>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</si>
  <si>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</si>
  <si>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</si>
  <si>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</si>
  <si>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</si>
  <si>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</si>
  <si>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</si>
  <si>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</si>
  <si>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</si>
  <si>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</si>
  <si>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</si>
  <si>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</si>
  <si>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</si>
  <si>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</si>
  <si>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</si>
  <si>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</si>
  <si>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</si>
  <si>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</si>
  <si>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</si>
  <si>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</si>
  <si>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</si>
  <si>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</si>
  <si>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</si>
  <si>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</si>
  <si>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</si>
  <si>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</si>
  <si>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</si>
  <si>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</si>
  <si>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</si>
  <si>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</si>
  <si>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</si>
  <si>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</si>
  <si>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</si>
  <si>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</si>
  <si>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</si>
  <si>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</si>
  <si>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</si>
  <si>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</si>
  <si>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</si>
  <si>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</si>
  <si>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</si>
  <si>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</si>
  <si>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</si>
  <si>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</si>
  <si>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</si>
  <si>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</si>
  <si>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</si>
  <si>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</si>
  <si>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</si>
  <si>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</si>
  <si>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</si>
  <si>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</si>
  <si>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</si>
  <si>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</si>
  <si>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</si>
  <si>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</si>
  <si>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</si>
  <si>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</si>
  <si>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</si>
  <si>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</si>
  <si>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</si>
  <si>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</si>
  <si>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</si>
  <si>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</si>
  <si>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</si>
  <si>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</si>
  <si>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</si>
  <si>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</si>
  <si>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</si>
  <si>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</si>
  <si>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</si>
  <si>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</si>
  <si>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</si>
  <si>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</si>
  <si>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</si>
  <si>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</si>
  <si>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</si>
  <si>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</si>
  <si>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</si>
  <si>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</si>
  <si>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</si>
  <si>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</si>
  <si>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</si>
  <si>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</si>
  <si>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</si>
  <si>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</si>
  <si>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</si>
  <si>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</si>
  <si>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</si>
  <si>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</si>
  <si>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Camilo Ernesto Rodríguez Valencia</t>
  </si>
  <si>
    <t>F1</t>
  </si>
  <si>
    <t>http://upload.wikimedia.org/wikipedia/commons/thumb/6/6b/Morning-Glory_Hotspring.jpg/250px-Morning-Glory_Hotspring.jpg</t>
  </si>
  <si>
    <t>Fotografía</t>
  </si>
  <si>
    <t>Horizontal</t>
  </si>
  <si>
    <t>Características generales de las arqueas</t>
  </si>
  <si>
    <t>IMG02</t>
  </si>
  <si>
    <t>http://mexico.cnn.com/tecnologia/2012/03/12/la-arquea-el-microorganismo-mas-rapido-del-mundo</t>
  </si>
  <si>
    <t>Formas de las arqueas</t>
  </si>
  <si>
    <t>IMG03</t>
  </si>
  <si>
    <t>http://image.slidesharecdn.com/tiposderepro-asexual-100826183009-phpapp01/95/tipos-de-reproasexual-4-728.jpg?cb=1282865510</t>
  </si>
  <si>
    <t>Reproducción de las arqueas</t>
  </si>
  <si>
    <t>IMG04</t>
  </si>
  <si>
    <t>http://3.bp.blogspot.com/-kop9dHkTn8k/TtEiqWBS1jI/AAAAAAAAAAg/BFKtesJTR3Q/s1600/BACT.png</t>
  </si>
  <si>
    <t>Utilidad de las arqueas</t>
  </si>
  <si>
    <t>CN_06_03_REC60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</si>
</sst>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0" fillId="5" borderId="12" xfId="0" applyFont="1" applyFill="1" applyBorder="1" applyAlignment="1">
      <alignment horizontal="center"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0" fontId="23" fillId="0" borderId="0" xfId="51" applyFont="1" applyAlignment="1" applyProtection="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mage.slidesharecdn.com/tiposderepro-asexual-100826183009-phpapp01/95/tipos-de-reproasexual-4-728.jpg?cb=1282865510" TargetMode="External"/><Relationship Id="rId2" Type="http://schemas.openxmlformats.org/officeDocument/2006/relationships/hyperlink" Target="http://mexico.cnn.com/tecnologia/2012/03/12/la-arquea-el-microorganismo-mas-rapido-del-mundo" TargetMode="External"/><Relationship Id="rId1" Type="http://schemas.openxmlformats.org/officeDocument/2006/relationships/hyperlink" Target="http://upload.wikimedia.org/wikipedia/commons/thumb/6/6b/Morning-Glory_Hotspring.jpg/250px-Morning-Glory_Hotspring.jpg" TargetMode="External"/><Relationship Id="rId5" Type="http://schemas.openxmlformats.org/officeDocument/2006/relationships/printerSettings" Target="../printerSettings/printerSettings1.bin"/><Relationship Id="rId4" Type="http://schemas.openxmlformats.org/officeDocument/2006/relationships/hyperlink" Target="http://3.bp.blogspot.com/-kop9dHkTn8k/TtEiqWBS1jI/AAAAAAAAAAg/BFKtesJTR3Q/s1600/BACT.pn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120" zoomScaleNormal="120" zoomScalePageLayoutView="140" workbookViewId="0">
      <pane ySplit="9" topLeftCell="A10" activePane="bottomLeft" state="frozen"/>
      <selection pane="bottomLeft" activeCell="F1" sqref="F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6" t="s">
        <v>22</v>
      </c>
      <c r="D2" s="87"/>
      <c r="F2" s="79" t="s">
        <v>0</v>
      </c>
      <c r="G2" s="80"/>
      <c r="H2" s="49"/>
      <c r="I2" s="49"/>
      <c r="J2" s="16"/>
    </row>
    <row r="3" spans="1:16" ht="15.75" x14ac:dyDescent="0.25">
      <c r="A3" s="1"/>
      <c r="B3" s="4" t="s">
        <v>8</v>
      </c>
      <c r="C3" s="88">
        <v>6</v>
      </c>
      <c r="D3" s="89"/>
      <c r="F3" s="81">
        <v>42080</v>
      </c>
      <c r="G3" s="82"/>
      <c r="H3" s="49"/>
      <c r="I3" s="49"/>
      <c r="J3" s="16"/>
    </row>
    <row r="4" spans="1:16" ht="16.5" x14ac:dyDescent="0.3">
      <c r="A4" s="1"/>
      <c r="B4" s="4" t="s">
        <v>54</v>
      </c>
      <c r="C4" s="88" t="s">
        <v>145</v>
      </c>
      <c r="D4" s="89"/>
      <c r="E4" s="5"/>
      <c r="F4" s="48" t="s">
        <v>55</v>
      </c>
      <c r="G4" s="47" t="s">
        <v>56</v>
      </c>
      <c r="H4" s="49"/>
      <c r="I4" s="49"/>
      <c r="J4" s="16"/>
      <c r="K4" s="16"/>
    </row>
    <row r="5" spans="1:16" ht="16.5" thickBot="1" x14ac:dyDescent="0.3">
      <c r="A5" s="1"/>
      <c r="B5" s="6" t="s">
        <v>1</v>
      </c>
      <c r="C5" s="90" t="s">
        <v>146</v>
      </c>
      <c r="D5" s="91"/>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161</v>
      </c>
      <c r="D7" s="32" t="s">
        <v>39</v>
      </c>
      <c r="F7" s="1"/>
      <c r="G7" s="1"/>
      <c r="H7" s="1"/>
      <c r="I7" s="1"/>
      <c r="J7" s="16"/>
      <c r="K7" s="16"/>
    </row>
    <row r="8" spans="1:16" s="9" customFormat="1" ht="16.5" thickBot="1" x14ac:dyDescent="0.3">
      <c r="A8" s="10"/>
      <c r="B8" s="10"/>
      <c r="C8" s="10"/>
      <c r="D8" s="11"/>
      <c r="E8" s="11"/>
      <c r="F8" s="83" t="s">
        <v>62</v>
      </c>
      <c r="G8" s="84"/>
      <c r="H8" s="84"/>
      <c r="I8" s="85"/>
      <c r="J8" s="18"/>
      <c r="K8" s="12"/>
      <c r="L8" s="2"/>
      <c r="M8" s="2"/>
      <c r="N8" s="2"/>
      <c r="O8" s="2"/>
      <c r="P8" s="2"/>
    </row>
    <row r="9" spans="1:16" ht="26.25" thickBot="1" x14ac:dyDescent="0.3">
      <c r="A9" s="29" t="s">
        <v>2</v>
      </c>
      <c r="B9" s="75" t="s">
        <v>9</v>
      </c>
      <c r="C9" s="24" t="s">
        <v>3</v>
      </c>
      <c r="D9" s="24" t="s">
        <v>4</v>
      </c>
      <c r="E9" s="24" t="s">
        <v>5</v>
      </c>
      <c r="F9" s="69" t="s">
        <v>61</v>
      </c>
      <c r="G9" s="69" t="s">
        <v>59</v>
      </c>
      <c r="H9" s="69" t="s">
        <v>60</v>
      </c>
      <c r="I9" s="69" t="s">
        <v>121</v>
      </c>
      <c r="J9" s="25" t="s">
        <v>6</v>
      </c>
      <c r="K9" s="26" t="s">
        <v>7</v>
      </c>
    </row>
    <row r="10" spans="1:16" s="12" customFormat="1" ht="94.5" x14ac:dyDescent="0.25">
      <c r="A10" s="13" t="s">
        <v>142</v>
      </c>
      <c r="B10" s="76" t="s">
        <v>148</v>
      </c>
      <c r="C10" s="27" t="str">
        <f>IF(OR(B10&lt;&gt;"",J10&lt;&gt;""),IF($G$4="Recurso",CONCATENATE($G$4," ",$G$5),$G$4),"")</f>
        <v>Recurso F1</v>
      </c>
      <c r="D10" s="14" t="s">
        <v>149</v>
      </c>
      <c r="E10" s="14" t="s">
        <v>150</v>
      </c>
      <c r="F10" s="14" t="str">
        <f>IF(OR(B10&lt;&gt;"",J10&lt;&gt;""),CONCATENATE($C$7,"_",$A10,IF($G$4="Cuaderno de Estudio","_small",CONCATENATE(IF(I10="","","n"),IF(LEFT($G$5,1)="F",".jpg",".png")))),"")</f>
        <v>CN_06_03_REC60_IMG01.jpg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3" t="s">
        <v>151</v>
      </c>
      <c r="K10" s="19"/>
    </row>
    <row r="11" spans="1:16" s="12" customFormat="1" ht="13.9" customHeight="1" x14ac:dyDescent="0.25">
      <c r="A11" s="74" t="s">
        <v>152</v>
      </c>
      <c r="B11" s="76" t="s">
        <v>153</v>
      </c>
      <c r="C11" s="27" t="str">
        <f t="shared" ref="C11:C74" si="0">IF(OR(B11&lt;&gt;"",J11&lt;&gt;""),IF($G$4="Recurso",CONCATENATE($G$4," ",$G$5),$G$4),"")</f>
        <v>Recurso F1</v>
      </c>
      <c r="D11" s="14" t="s">
        <v>149</v>
      </c>
      <c r="E11" s="14" t="s">
        <v>150</v>
      </c>
      <c r="F11" s="14" t="str">
        <f t="shared" ref="F11:F74" si="1">IF(OR(B11&lt;&gt;"",J11&lt;&gt;""),CONCATENATE($C$7,"_",$A11,IF($G$4="Cuaderno de Estudio","_small",CONCATENATE(IF(I11="","","n"),IF(LEFT($G$5,1)="F",".jpg",".png")))),"")</f>
        <v>CN_06_03_REC60_IMG02.jpg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7" t="s">
        <v>154</v>
      </c>
      <c r="K11" s="15"/>
    </row>
    <row r="12" spans="1:16" s="12" customFormat="1" ht="81" x14ac:dyDescent="0.25">
      <c r="A12" s="74" t="s">
        <v>155</v>
      </c>
      <c r="B12" s="76" t="s">
        <v>156</v>
      </c>
      <c r="C12" s="27" t="str">
        <f t="shared" si="0"/>
        <v>Recurso F1</v>
      </c>
      <c r="D12" s="14" t="s">
        <v>149</v>
      </c>
      <c r="E12" s="14" t="s">
        <v>150</v>
      </c>
      <c r="F12" s="14" t="str">
        <f t="shared" si="1"/>
        <v>CN_06_03_REC60_IMG03.jpg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77" t="s">
        <v>157</v>
      </c>
      <c r="K12" s="19"/>
    </row>
    <row r="13" spans="1:16" s="12" customFormat="1" x14ac:dyDescent="0.25">
      <c r="A13" s="74" t="s">
        <v>158</v>
      </c>
      <c r="B13" s="78" t="s">
        <v>159</v>
      </c>
      <c r="C13" s="27" t="str">
        <f t="shared" si="0"/>
        <v>Recurso F1</v>
      </c>
      <c r="D13" s="14" t="s">
        <v>149</v>
      </c>
      <c r="E13" s="14" t="s">
        <v>150</v>
      </c>
      <c r="F13" s="14" t="str">
        <f t="shared" si="1"/>
        <v>CN_06_03_REC60_IMG04.jpg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77" t="s">
        <v>160</v>
      </c>
      <c r="K13" s="19"/>
    </row>
    <row r="14" spans="1:16" s="12" customFormat="1" x14ac:dyDescent="0.25">
      <c r="A14" s="13" t="str">
        <f t="shared" ref="A14:A18" si="3">IF(OR(B14&lt;&gt;"",J14&lt;&gt;""),CONCATENATE(LEFT(A13,3),IF(MID(A13,4,2)+1&lt;10,CONCATENATE("0",MID(A13,4,2)+1))),"")</f>
        <v/>
      </c>
      <c r="B14" s="74"/>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 ref="B13" r:id="rId4"/>
  </hyperlinks>
  <pageMargins left="0.75" right="0.75" top="1" bottom="1" header="0.5" footer="0.5"/>
  <pageSetup orientation="portrait" horizontalDpi="4294967292" verticalDpi="4294967292"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4" t="s">
        <v>38</v>
      </c>
      <c r="B1" s="95"/>
      <c r="C1" s="95"/>
      <c r="D1" s="95"/>
      <c r="E1" s="95"/>
      <c r="F1" s="96"/>
    </row>
    <row r="2" spans="1:11" x14ac:dyDescent="0.25">
      <c r="A2" s="39" t="s">
        <v>42</v>
      </c>
      <c r="B2" s="40"/>
      <c r="C2" s="97" t="s">
        <v>13</v>
      </c>
      <c r="D2" s="98"/>
      <c r="E2" s="99"/>
      <c r="F2" s="41"/>
    </row>
    <row r="3" spans="1:11" ht="63" x14ac:dyDescent="0.25">
      <c r="A3" s="42" t="s">
        <v>43</v>
      </c>
      <c r="B3" s="40"/>
      <c r="C3" s="103" t="s">
        <v>14</v>
      </c>
      <c r="D3" s="104"/>
      <c r="E3" s="105"/>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6" t="str">
        <f>CONCATENATE(H21,"_",I21,"_",J21,"_CO")</f>
        <v>LE_07_04_CO</v>
      </c>
      <c r="E5" s="107"/>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2" t="str">
        <f>CONCATENATE("SolicitudGrafica_",D5,".xls")</f>
        <v>SolicitudGrafica_LE_07_04_CO.xls</v>
      </c>
      <c r="E7" s="92"/>
      <c r="F7" s="93"/>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4" t="s">
        <v>41</v>
      </c>
      <c r="B13" s="95"/>
      <c r="C13" s="95"/>
      <c r="D13" s="95"/>
      <c r="E13" s="95"/>
      <c r="F13" s="96"/>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7" t="s">
        <v>49</v>
      </c>
      <c r="D15" s="98"/>
      <c r="E15" s="98"/>
      <c r="F15" s="99"/>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100" t="str">
        <f>CONCATENATE(H21,"_",I21,"_",J21,"_",K45)</f>
        <v>LE_07_04_REC10</v>
      </c>
      <c r="E17" s="101"/>
      <c r="F17" s="102"/>
      <c r="J17" s="31">
        <v>14</v>
      </c>
      <c r="K17" s="31">
        <v>14</v>
      </c>
    </row>
    <row r="18" spans="1:11" ht="79.5" thickBot="1" x14ac:dyDescent="0.3">
      <c r="A18" s="42" t="s">
        <v>48</v>
      </c>
      <c r="B18" s="40"/>
      <c r="C18" s="71" t="s">
        <v>128</v>
      </c>
      <c r="D18" s="92" t="str">
        <f>CONCATENATE("SolicitudGrafica_",D17,".xls")</f>
        <v>SolicitudGrafica_LE_07_04_REC10.xls</v>
      </c>
      <c r="E18" s="92"/>
      <c r="F18" s="93"/>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2015-04-15T23:44:13Z</dcterms:modified>
</cp:coreProperties>
</file>