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<sst xmlns="http://schemas.openxmlformats.org/spreadsheetml/2006/main" count="404" uniqueCount="194">
  <si>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</si>
  <si>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</si>
  <si>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</si>
  <si>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</si>
  <si>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</si>
  <si>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</si>
  <si>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</si>
  <si>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</si>
  <si>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</si>
  <si>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</si>
  <si>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</si>
  <si>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</si>
  <si>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</si>
  <si>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</si>
  <si>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</si>
  <si>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</si>
  <si>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</si>
  <si>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</si>
  <si>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</si>
  <si>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</si>
  <si>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</si>
  <si>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</si>
  <si>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</si>
  <si>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</si>
  <si>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</si>
  <si>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</si>
  <si>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</si>
  <si>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</si>
  <si>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</si>
  <si>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</si>
  <si>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</si>
  <si>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</si>
  <si>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</si>
  <si>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</si>
  <si>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</si>
  <si>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</si>
  <si>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</si>
  <si>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</si>
  <si>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</si>
  <si>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</si>
  <si>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</si>
  <si>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</si>
  <si>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</si>
  <si>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</si>
  <si>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</si>
  <si>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</si>
  <si>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</si>
  <si>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</si>
  <si>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</si>
  <si>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</si>
  <si>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</si>
  <si>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</si>
  <si>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</si>
  <si>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</si>
  <si>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</si>
  <si>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</si>
  <si>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</si>
  <si>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</si>
  <si>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</si>
  <si>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</si>
  <si>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</si>
  <si>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</si>
  <si>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</si>
  <si>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</si>
  <si>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</si>
  <si>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</si>
  <si>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</si>
  <si>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</si>
  <si>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</si>
  <si>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</si>
  <si>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</si>
  <si>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</si>
  <si>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</si>
  <si>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</si>
  <si>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</si>
  <si>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</si>
  <si>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</si>
  <si>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</si>
  <si>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</si>
  <si>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</si>
  <si>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</si>
  <si>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</si>
  <si>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</si>
  <si>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</si>
  <si>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</si>
  <si>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</si>
  <si>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</si>
  <si>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</si>
  <si>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</si>
  <si>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</si>
  <si>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</si>
  <si>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</si>
  <si>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</si>
  <si>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</si>
  <si>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</si>
  <si>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</si>
  <si>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</si>
  <si>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</si>
  <si>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</si>
  <si>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</si>
  <si>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</si>
  <si>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</si>
  <si>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</si>
  <si>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</si>
  <si>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</si>
  <si>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</si>
  <si>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</si>
  <si>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</si>
  <si>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</si>
  <si>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</si>
  <si>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</si>
  <si>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</si>
  <si>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</si>
  <si>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</si>
  <si>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</si>
  <si>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</si>
  <si>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</si>
  <si>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</si>
  <si>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</si>
  <si>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</si>
  <si>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</si>
  <si>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</si>
  <si>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</si>
  <si>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</si>
  <si>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</si>
  <si>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</si>
  <si>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</si>
  <si>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</si>
  <si>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</si>
  <si>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</si>
  <si>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</si>
  <si>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</si>
  <si>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</si>
  <si>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</si>
  <si>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</si>
  <si>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</si>
  <si>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</si>
  <si>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</si>
  <si>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</si>
  <si>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</si>
  <si>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</si>
  <si>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</si>
  <si>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</si>
  <si>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</si>
  <si>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</si>
  <si>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</si>
  <si>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</si>
  <si>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</si>
  <si>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</si>
  <si>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</si>
  <si>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</si>
  <si>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</si>
  <si>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</si>
  <si>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</si>
  <si>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</si>
  <si>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</si>
  <si>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</si>
  <si>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</si>
  <si>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</si>
  <si>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</si>
  <si>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</si>
  <si>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</si>
  <si>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</si>
  <si>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</si>
  <si>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</si>
  <si>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</si>
  <si>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</si>
  <si>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</si>
  <si>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</si>
  <si>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</si>
  <si>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</si>
  <si>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</si>
  <si>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</si>
  <si>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</si>
  <si>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</si>
  <si>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</si>
  <si>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</si>
  <si>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</si>
  <si>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</si>
  <si>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</si>
  <si>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</si>
  <si>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</si>
  <si>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</si>
  <si>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</si>
  <si>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</si>
  <si>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</si>
  <si>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</si>
  <si>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enlace químico y la nomenclatura de compuestos inorgánicos </t>
  </si>
  <si>
    <t>Lyz Marcela Bernal</t>
  </si>
  <si>
    <t>CN_10_11_REC10</t>
  </si>
  <si>
    <t xml:space="preserve">ver Descripción y observaciones </t>
  </si>
  <si>
    <t>Ilustración</t>
  </si>
  <si>
    <t>Realizar ilustración igual a la imagen guia. Dejar espacio en blanco en la parte superior para texto.</t>
  </si>
  <si>
    <t>Realizar ilustración igual a la imagen guia. Dejar espacio en blanco en la mitad izquierda para texto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</si>
</sst>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349250</xdr:colOff>
      <xdr:row>9</xdr:row>
      <xdr:rowOff>1</xdr:rowOff>
    </xdr:from>
    <xdr:to>
      <xdr:col>9</xdr:col>
      <xdr:colOff>1800200</xdr:colOff>
      <xdr:row>9</xdr:row>
      <xdr:rowOff>1226495</xdr:rowOff>
    </xdr:to>
    <xdr:pic>
      <xdr:nvPicPr>
        <xdr:cNvPr id="2" name="Picture 12" descr="http://modelosatomicos-atomo.wikispaces.com/file/view/Argon.jpg/221117806/202x172/Argon.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65250" y="2119314"/>
          <a:ext cx="1450950" cy="1226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1957509</xdr:colOff>
      <xdr:row>10</xdr:row>
      <xdr:rowOff>889000</xdr:rowOff>
    </xdr:to>
    <xdr:pic>
      <xdr:nvPicPr>
        <xdr:cNvPr id="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0" y="3365500"/>
          <a:ext cx="1957509" cy="88900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11</xdr:row>
      <xdr:rowOff>0</xdr:rowOff>
    </xdr:from>
    <xdr:to>
      <xdr:col>9</xdr:col>
      <xdr:colOff>2164854</xdr:colOff>
      <xdr:row>11</xdr:row>
      <xdr:rowOff>1164120</xdr:rowOff>
    </xdr:to>
    <xdr:pic>
      <xdr:nvPicPr>
        <xdr:cNvPr id="4" name="Picture 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0" y="4691063"/>
          <a:ext cx="2164854" cy="1164120"/>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12</xdr:row>
      <xdr:rowOff>0</xdr:rowOff>
    </xdr:from>
    <xdr:to>
      <xdr:col>9</xdr:col>
      <xdr:colOff>928688</xdr:colOff>
      <xdr:row>13</xdr:row>
      <xdr:rowOff>81208</xdr:rowOff>
    </xdr:to>
    <xdr:pic>
      <xdr:nvPicPr>
        <xdr:cNvPr id="6" name="Picture 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0" y="6080125"/>
          <a:ext cx="928688" cy="162108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13</xdr:row>
      <xdr:rowOff>0</xdr:rowOff>
    </xdr:from>
    <xdr:to>
      <xdr:col>9</xdr:col>
      <xdr:colOff>1273606</xdr:colOff>
      <xdr:row>13</xdr:row>
      <xdr:rowOff>1023367</xdr:rowOff>
    </xdr:to>
    <xdr:pic>
      <xdr:nvPicPr>
        <xdr:cNvPr id="8" name="Picture 2"/>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0" y="7620000"/>
          <a:ext cx="1273606" cy="1023367"/>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14</xdr:row>
      <xdr:rowOff>0</xdr:rowOff>
    </xdr:from>
    <xdr:to>
      <xdr:col>9</xdr:col>
      <xdr:colOff>1834629</xdr:colOff>
      <xdr:row>14</xdr:row>
      <xdr:rowOff>935161</xdr:rowOff>
    </xdr:to>
    <xdr:pic>
      <xdr:nvPicPr>
        <xdr:cNvPr id="9" name="Picture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0" y="8905875"/>
          <a:ext cx="1834629" cy="93516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15</xdr:row>
      <xdr:rowOff>0</xdr:rowOff>
    </xdr:from>
    <xdr:to>
      <xdr:col>10</xdr:col>
      <xdr:colOff>0</xdr:colOff>
      <xdr:row>15</xdr:row>
      <xdr:rowOff>732206</xdr:rowOff>
    </xdr:to>
    <xdr:pic>
      <xdr:nvPicPr>
        <xdr:cNvPr id="10" name="Picture 2"/>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0" y="10199688"/>
          <a:ext cx="2659063" cy="732206"/>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0</xdr:colOff>
      <xdr:row>16</xdr:row>
      <xdr:rowOff>0</xdr:rowOff>
    </xdr:from>
    <xdr:to>
      <xdr:col>10</xdr:col>
      <xdr:colOff>5233</xdr:colOff>
      <xdr:row>16</xdr:row>
      <xdr:rowOff>470692</xdr:rowOff>
    </xdr:to>
    <xdr:pic>
      <xdr:nvPicPr>
        <xdr:cNvPr id="11" name="Picture 3"/>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0" y="11739563"/>
          <a:ext cx="2664296" cy="47069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476748</xdr:colOff>
      <xdr:row>17</xdr:row>
      <xdr:rowOff>1</xdr:rowOff>
    </xdr:from>
    <xdr:to>
      <xdr:col>9</xdr:col>
      <xdr:colOff>1625746</xdr:colOff>
      <xdr:row>17</xdr:row>
      <xdr:rowOff>1023939</xdr:rowOff>
    </xdr:to>
    <xdr:pic>
      <xdr:nvPicPr>
        <xdr:cNvPr id="12" name="Picture 4"/>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92748" y="13033376"/>
          <a:ext cx="1148998" cy="10239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twoCellAnchor editAs="oneCell">
    <xdr:from>
      <xdr:col>9</xdr:col>
      <xdr:colOff>158750</xdr:colOff>
      <xdr:row>18</xdr:row>
      <xdr:rowOff>0</xdr:rowOff>
    </xdr:from>
    <xdr:to>
      <xdr:col>9</xdr:col>
      <xdr:colOff>1438059</xdr:colOff>
      <xdr:row>18</xdr:row>
      <xdr:rowOff>1024943</xdr:rowOff>
    </xdr:to>
    <xdr:pic>
      <xdr:nvPicPr>
        <xdr:cNvPr id="13" name="Picture 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874750" y="14184313"/>
          <a:ext cx="1279309" cy="1024943"/>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120" zoomScaleNormal="120" zoomScalePageLayoutView="140" workbookViewId="0">
      <pane ySplit="9" topLeftCell="A19" activePane="bottomLeft" state="frozen"/>
      <selection pane="bottomLeft" activeCell="E19" sqref="E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98.25" customHeight="1"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CN_10_11_REC10_IMG01.png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04.25" customHeight="1" x14ac:dyDescent="0.25">
      <c r="A11" s="12" t="str">
        <f t="shared" ref="A11:A18" si="3">IF(OR(B11&lt;&gt;"",J11&lt;&gt;""),CONCATENATE(LEFT(A10,3),IF(MID(A10,4,2)+1&lt;10,CONCATENATE("0",MID(A10,4,2)+1))),"")</f>
        <v>IMG02</v>
      </c>
      <c r="B11" s="62" t="s">
        <v>190</v>
      </c>
      <c r="C11" s="20" t="str">
        <f t="shared" si="0"/>
        <v>Recurso Diaporama F1</v>
      </c>
      <c r="D11" s="63" t="s">
        <v>191</v>
      </c>
      <c r="E11" s="63" t="s">
        <v>155</v>
      </c>
      <c r="F11" s="13" t="str">
        <f t="shared" ref="F11:F74" ca="1" si="4">IF(OR(B11&lt;&gt;"",J11&lt;&gt;""),CONCATENATE($C$7,"_",$A11,IF($G$4="Cuaderno de Estudio","_small",CONCATENATE(IF(I11="","","n"),IF(LEFT($G$5,1)="F",".jpg",".png")))),"")</f>
        <v>CN_10_11_REC10_IMG02.png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193</v>
      </c>
      <c r="O11" s="2" t="str">
        <f>'Definición técnica de imagenes'!A13</f>
        <v>M101</v>
      </c>
    </row>
    <row r="12" spans="1:16" s="11" customFormat="1" ht="109.5" customHeight="1" x14ac:dyDescent="0.25">
      <c r="A12" s="12" t="str">
        <f t="shared" si="3"/>
        <v>IMG03</v>
      </c>
      <c r="B12" s="62" t="s">
        <v>190</v>
      </c>
      <c r="C12" s="20" t="str">
        <f t="shared" si="0"/>
        <v>Recurso Diaporama F1</v>
      </c>
      <c r="D12" s="63" t="s">
        <v>191</v>
      </c>
      <c r="E12" s="63" t="s">
        <v>155</v>
      </c>
      <c r="F12" s="13" t="str">
        <f t="shared" ca="1" si="4"/>
        <v>CN_10_11_REC10_IMG03.png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193</v>
      </c>
      <c r="O12" s="2" t="str">
        <f>'Definición técnica de imagenes'!A18</f>
        <v>Diaporama F1</v>
      </c>
    </row>
    <row r="13" spans="1:16" s="11" customFormat="1" ht="121.5" customHeight="1" x14ac:dyDescent="0.25">
      <c r="A13" s="12" t="str">
        <f t="shared" si="3"/>
        <v>IMG04</v>
      </c>
      <c r="B13" s="62" t="s">
        <v>190</v>
      </c>
      <c r="C13" s="20" t="str">
        <f t="shared" si="0"/>
        <v>Recurso Diaporama F1</v>
      </c>
      <c r="D13" s="63" t="s">
        <v>191</v>
      </c>
      <c r="E13" s="63" t="s">
        <v>155</v>
      </c>
      <c r="F13" s="13" t="str">
        <f t="shared" ca="1" si="4"/>
        <v>CN_10_11_REC10_IMG04.png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193</v>
      </c>
      <c r="O13" s="2" t="str">
        <f>'Definición técnica de imagenes'!A19</f>
        <v>F4</v>
      </c>
    </row>
    <row r="14" spans="1:16" s="11" customFormat="1" ht="101.25" customHeight="1" x14ac:dyDescent="0.25">
      <c r="A14" s="12" t="str">
        <f t="shared" si="3"/>
        <v>IMG05</v>
      </c>
      <c r="B14" s="62" t="s">
        <v>190</v>
      </c>
      <c r="C14" s="20" t="str">
        <f t="shared" si="0"/>
        <v>Recurso Diaporama F1</v>
      </c>
      <c r="D14" s="63" t="s">
        <v>191</v>
      </c>
      <c r="E14" s="63" t="s">
        <v>155</v>
      </c>
      <c r="F14" s="13" t="str">
        <f t="shared" ca="1" si="4"/>
        <v>CN_10_11_REC10_IMG05.png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193</v>
      </c>
      <c r="O14" s="2" t="str">
        <f>'Definición técnica de imagenes'!A22</f>
        <v>F6</v>
      </c>
    </row>
    <row r="15" spans="1:16" s="11" customFormat="1" ht="102" customHeight="1" x14ac:dyDescent="0.25">
      <c r="A15" s="12" t="str">
        <f t="shared" si="3"/>
        <v>IMG06</v>
      </c>
      <c r="B15" s="62" t="s">
        <v>190</v>
      </c>
      <c r="C15" s="20" t="str">
        <f t="shared" si="0"/>
        <v>Recurso Diaporama F1</v>
      </c>
      <c r="D15" s="63" t="s">
        <v>191</v>
      </c>
      <c r="E15" s="63" t="s">
        <v>155</v>
      </c>
      <c r="F15" s="13" t="str">
        <f t="shared" ca="1" si="4"/>
        <v>CN_10_11_REC10_IMG06.png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193</v>
      </c>
      <c r="O15" s="2" t="str">
        <f>'Definición técnica de imagenes'!A24</f>
        <v>F6B</v>
      </c>
    </row>
    <row r="16" spans="1:16" s="11" customFormat="1" ht="121.5" customHeight="1" x14ac:dyDescent="0.3">
      <c r="A16" s="12" t="str">
        <f t="shared" si="3"/>
        <v>IMG07</v>
      </c>
      <c r="B16" s="62" t="s">
        <v>190</v>
      </c>
      <c r="C16" s="20" t="str">
        <f t="shared" si="0"/>
        <v>Recurso Diaporama F1</v>
      </c>
      <c r="D16" s="63" t="s">
        <v>191</v>
      </c>
      <c r="E16" s="63" t="s">
        <v>155</v>
      </c>
      <c r="F16" s="13" t="str">
        <f t="shared" ca="1" si="4"/>
        <v>CN_10_11_REC10_IMG07.png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193</v>
      </c>
      <c r="O16" s="2" t="str">
        <f>'Definición técnica de imagenes'!A25</f>
        <v>F7</v>
      </c>
    </row>
    <row r="17" spans="1:15" s="11" customFormat="1" ht="102" customHeight="1" x14ac:dyDescent="0.25">
      <c r="A17" s="12" t="str">
        <f t="shared" si="3"/>
        <v>IMG08</v>
      </c>
      <c r="B17" s="62" t="s">
        <v>190</v>
      </c>
      <c r="C17" s="20" t="str">
        <f t="shared" si="0"/>
        <v>Recurso Diaporama F1</v>
      </c>
      <c r="D17" s="63" t="s">
        <v>191</v>
      </c>
      <c r="E17" s="63" t="s">
        <v>155</v>
      </c>
      <c r="F17" s="13" t="str">
        <f t="shared" ca="1" si="4"/>
        <v>CN_10_11_REC10_IMG08.png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193</v>
      </c>
      <c r="O17" s="2" t="str">
        <f>'Definición técnica de imagenes'!A27</f>
        <v>F7B</v>
      </c>
    </row>
    <row r="18" spans="1:15" s="11" customFormat="1" ht="90.75" customHeight="1" x14ac:dyDescent="0.25">
      <c r="A18" s="12" t="str">
        <f t="shared" si="3"/>
        <v>IMG09</v>
      </c>
      <c r="B18" s="62" t="s">
        <v>190</v>
      </c>
      <c r="C18" s="20" t="str">
        <f t="shared" si="0"/>
        <v>Recurso Diaporama F1</v>
      </c>
      <c r="D18" s="63" t="s">
        <v>191</v>
      </c>
      <c r="E18" s="63" t="s">
        <v>155</v>
      </c>
      <c r="F18" s="13" t="str">
        <f t="shared" ca="1" si="4"/>
        <v>CN_10_11_REC10_IMG09.png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193</v>
      </c>
      <c r="O18" s="2" t="str">
        <f>'Definición técnica de imagenes'!A30</f>
        <v>F8</v>
      </c>
    </row>
    <row r="19" spans="1:15" s="11" customFormat="1" ht="85.5" customHeight="1" x14ac:dyDescent="0.3">
      <c r="A19" s="12" t="str">
        <f t="shared" ref="A19:A50" si="6">IF(OR(B19&lt;&gt;"",J19&lt;&gt;""),CONCATENATE(LEFT(A18,3),IF(MID(A18,4,2)+1&lt;10,CONCATENATE("0",MID(A18,4,2)+1),MID(A18,4,2)+1)),"")</f>
        <v>IMG10</v>
      </c>
      <c r="B19" s="62" t="s">
        <v>190</v>
      </c>
      <c r="C19" s="20" t="str">
        <f t="shared" si="0"/>
        <v>Recurso Diaporama F1</v>
      </c>
      <c r="D19" s="63" t="s">
        <v>191</v>
      </c>
      <c r="E19" s="63" t="s">
        <v>155</v>
      </c>
      <c r="F19" s="13" t="str">
        <f t="shared" ca="1" si="4"/>
        <v>CN_10_11_REC10_IMG10.png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t="s">
        <v>193</v>
      </c>
      <c r="O19" s="2" t="str">
        <f>'Definición técnica de imagenes'!A31</f>
        <v>F10</v>
      </c>
    </row>
    <row r="20" spans="1:15" s="11" customFormat="1" ht="70.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2016-05-17T23:22:39Z</dcterms:modified>
</cp:coreProperties>
</file>