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H11" i="1"/>
  <c r="K45" i="2"/>
  <c r="D17" i="2" s="1"/>
  <c r="D18" i="2" s="1"/>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5" i="2" l="1"/>
  <c r="D7" i="2" s="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<sst xmlns="http://schemas.openxmlformats.org/spreadsheetml/2006/main" count="428" uniqueCount="194">
  <si>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</si>
  <si>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</si>
  <si>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</si>
  <si>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</si>
  <si>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</si>
  <si>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</si>
  <si>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</si>
  <si>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</si>
  <si>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</si>
  <si>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</si>
  <si>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</si>
  <si>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</si>
  <si>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</si>
  <si>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</si>
  <si>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</si>
  <si>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</si>
  <si>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</si>
  <si>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</si>
  <si>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</si>
  <si>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</si>
  <si>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</si>
  <si>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</si>
  <si>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</si>
  <si>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</si>
  <si>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</si>
  <si>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</si>
  <si>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</si>
  <si>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</si>
  <si>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</si>
  <si>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</si>
  <si>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</si>
  <si>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</si>
  <si>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</si>
  <si>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</si>
  <si>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</si>
  <si>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</si>
  <si>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</si>
  <si>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</si>
  <si>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</si>
  <si>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</si>
  <si>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</si>
  <si>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</si>
  <si>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</si>
  <si>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</si>
  <si>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</si>
  <si>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</si>
  <si>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</si>
  <si>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</si>
  <si>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</si>
  <si>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</si>
  <si>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</si>
  <si>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</si>
  <si>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</si>
  <si>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</si>
  <si>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</si>
  <si>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</si>
  <si>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</si>
  <si>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</si>
  <si>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</si>
  <si>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</si>
  <si>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</si>
  <si>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</si>
  <si>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</si>
  <si>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</si>
  <si>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</si>
  <si>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</si>
  <si>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</si>
  <si>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</si>
  <si>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</si>
  <si>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</si>
  <si>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</si>
  <si>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</si>
  <si>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</si>
  <si>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</si>
  <si>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</si>
  <si>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</si>
  <si>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</si>
  <si>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</si>
  <si>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</si>
  <si>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</si>
  <si>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</si>
  <si>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</si>
  <si>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</si>
  <si>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</si>
  <si>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</si>
  <si>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</si>
  <si>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</si>
  <si>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</si>
  <si>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</si>
  <si>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</si>
  <si>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</si>
  <si>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</si>
  <si>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</si>
  <si>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</si>
  <si>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</si>
  <si>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</si>
  <si>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</si>
  <si>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</si>
  <si>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</si>
  <si>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</si>
  <si>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</si>
  <si>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</si>
  <si>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</si>
  <si>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</si>
  <si>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</si>
  <si>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</si>
  <si>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</si>
  <si>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</si>
  <si>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</si>
  <si>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</si>
  <si>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</si>
  <si>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</si>
  <si>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</si>
  <si>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</si>
  <si>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</si>
  <si>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</si>
  <si>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</si>
  <si>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</si>
  <si>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</si>
  <si>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</si>
  <si>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</si>
  <si>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</si>
  <si>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</si>
  <si>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</si>
  <si>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</si>
  <si>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</si>
  <si>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</si>
  <si>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</si>
  <si>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</si>
  <si>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</si>
  <si>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</si>
  <si>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</si>
  <si>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</si>
  <si>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</si>
  <si>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</si>
  <si>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</si>
  <si>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</si>
  <si>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</si>
  <si>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</si>
  <si>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</si>
  <si>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</si>
  <si>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</si>
  <si>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</si>
  <si>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</si>
  <si>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</si>
  <si>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</si>
  <si>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</si>
  <si>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</si>
  <si>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</si>
  <si>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</si>
  <si>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</si>
  <si>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</si>
  <si>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</si>
  <si>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</si>
  <si>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</si>
  <si>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</si>
  <si>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</si>
  <si>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</si>
  <si>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</si>
  <si>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</si>
  <si>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</si>
  <si>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</si>
  <si>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</si>
  <si>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</si>
  <si>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</si>
  <si>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</si>
  <si>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</si>
  <si>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</si>
  <si>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</si>
  <si>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</si>
  <si>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</si>
  <si>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</si>
  <si>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</si>
  <si>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</si>
  <si>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</si>
  <si>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</si>
  <si>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</si>
  <si>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</si>
  <si>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</si>
  <si>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</si>
  <si>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</si>
  <si>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</si>
  <si>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</si>
  <si>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</si>
  <si>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</si>
  <si>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</si>
  <si>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</si>
  <si>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</si>
  <si>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</si>
  <si>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CN_10_11_REC150</t>
  </si>
  <si>
    <t>Fotografía</t>
  </si>
  <si>
    <t>ver descripción y observaciones</t>
  </si>
  <si>
    <t>Ilustración</t>
  </si>
  <si>
    <t>Realizar ilustración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</si>
</sst>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1823655</xdr:colOff>
      <xdr:row>9</xdr:row>
      <xdr:rowOff>992879</xdr:rowOff>
    </xdr:to>
    <xdr:pic>
      <xdr:nvPicPr>
        <xdr:cNvPr id="2" name="Picture 6" descr="http://thumb7.shutterstock.com/display_pic_with_logo/930136/106007321/stock-photo-l-tyrosine-tyr-y-amino-acid-molecule-chemical-structure-tyr-is-a-precursor-of-dopamine-10600732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823655" cy="992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1475656</xdr:colOff>
      <xdr:row>10</xdr:row>
      <xdr:rowOff>695198</xdr:rowOff>
    </xdr:to>
    <xdr:pic>
      <xdr:nvPicPr>
        <xdr:cNvPr id="3" name="Picture 2" descr="http://thumb9.shutterstock.com/display_pic_with_logo/94838/94838,1236347602,2/stock-photo-a-d-render-of-a-sulfate-molecule-26187355.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49625"/>
          <a:ext cx="1475656" cy="695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1090489</xdr:colOff>
      <xdr:row>11</xdr:row>
      <xdr:rowOff>1032917</xdr:rowOff>
    </xdr:to>
    <xdr:pic>
      <xdr:nvPicPr>
        <xdr:cNvPr id="4" name="Picture 6" descr="http://www.quimicafisica.com/sites/default/files/images/quimica-general/enlace-quimico-ii/geometria-molecular/AB4/metano.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484688"/>
          <a:ext cx="1090489" cy="1032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778396</xdr:colOff>
      <xdr:row>12</xdr:row>
      <xdr:rowOff>795694</xdr:rowOff>
    </xdr:to>
    <xdr:pic>
      <xdr:nvPicPr>
        <xdr:cNvPr id="5" name="Picture 4" descr="https://quimicade5to.wikispaces.com/file/view/mol%20quatro(1).jpg/549190502/274x230/mol%20quatro(1).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5762625"/>
          <a:ext cx="778396" cy="795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1052274</xdr:colOff>
      <xdr:row>14</xdr:row>
      <xdr:rowOff>8409</xdr:rowOff>
    </xdr:to>
    <xdr:pic>
      <xdr:nvPicPr>
        <xdr:cNvPr id="6" name="Picture 2" descr="http://s1.static.brasilescola.uol.com.br/img/2012/06/geometria-bipiramide-trigonal.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6723063"/>
          <a:ext cx="1052274" cy="960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2062045</xdr:colOff>
      <xdr:row>14</xdr:row>
      <xdr:rowOff>553232</xdr:rowOff>
    </xdr:to>
    <xdr:pic>
      <xdr:nvPicPr>
        <xdr:cNvPr id="7" name="Picture 2" descr="https://www.uv.es/quimicajmol/testconceptuales/lewis12/4o3.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7675563"/>
          <a:ext cx="2062045" cy="553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833438</xdr:colOff>
      <xdr:row>15</xdr:row>
      <xdr:rowOff>685892</xdr:rowOff>
    </xdr:to>
    <xdr:pic>
      <xdr:nvPicPr>
        <xdr:cNvPr id="8" name="Picture 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8715375"/>
          <a:ext cx="833438" cy="68589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929383</xdr:colOff>
      <xdr:row>16</xdr:row>
      <xdr:rowOff>816893</xdr:rowOff>
    </xdr:to>
    <xdr:pic>
      <xdr:nvPicPr>
        <xdr:cNvPr id="9"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9794875"/>
          <a:ext cx="929383" cy="81689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1127124</xdr:rowOff>
    </xdr:from>
    <xdr:to>
      <xdr:col>9</xdr:col>
      <xdr:colOff>952500</xdr:colOff>
      <xdr:row>17</xdr:row>
      <xdr:rowOff>655616</xdr:rowOff>
    </xdr:to>
    <xdr:pic>
      <xdr:nvPicPr>
        <xdr:cNvPr id="10" name="Picture 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0921999"/>
          <a:ext cx="952500" cy="65561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18</xdr:row>
      <xdr:rowOff>0</xdr:rowOff>
    </xdr:from>
    <xdr:to>
      <xdr:col>9</xdr:col>
      <xdr:colOff>1116349</xdr:colOff>
      <xdr:row>18</xdr:row>
      <xdr:rowOff>1152129</xdr:rowOff>
    </xdr:to>
    <xdr:pic>
      <xdr:nvPicPr>
        <xdr:cNvPr id="1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2033250"/>
          <a:ext cx="1116349" cy="115212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20</xdr:row>
      <xdr:rowOff>0</xdr:rowOff>
    </xdr:from>
    <xdr:to>
      <xdr:col>9</xdr:col>
      <xdr:colOff>2322004</xdr:colOff>
      <xdr:row>20</xdr:row>
      <xdr:rowOff>555862</xdr:rowOff>
    </xdr:to>
    <xdr:pic>
      <xdr:nvPicPr>
        <xdr:cNvPr id="13" name="Picture 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4200188"/>
          <a:ext cx="2322004" cy="55586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21</xdr:row>
      <xdr:rowOff>0</xdr:rowOff>
    </xdr:from>
    <xdr:to>
      <xdr:col>9</xdr:col>
      <xdr:colOff>1358666</xdr:colOff>
      <xdr:row>21</xdr:row>
      <xdr:rowOff>981259</xdr:rowOff>
    </xdr:to>
    <xdr:pic>
      <xdr:nvPicPr>
        <xdr:cNvPr id="14" name="Picture 5"/>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5240000"/>
          <a:ext cx="1358666" cy="98125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888999</xdr:colOff>
      <xdr:row>22</xdr:row>
      <xdr:rowOff>1531937</xdr:rowOff>
    </xdr:from>
    <xdr:to>
      <xdr:col>9</xdr:col>
      <xdr:colOff>1453802</xdr:colOff>
      <xdr:row>23</xdr:row>
      <xdr:rowOff>922809</xdr:rowOff>
    </xdr:to>
    <xdr:grpSp>
      <xdr:nvGrpSpPr>
        <xdr:cNvPr id="22" name="Grupo 21"/>
        <xdr:cNvGrpSpPr/>
      </xdr:nvGrpSpPr>
      <xdr:grpSpPr>
        <a:xfrm>
          <a:off x="14594416" y="17872604"/>
          <a:ext cx="564803" cy="946622"/>
          <a:chOff x="5518448" y="1658357"/>
          <a:chExt cx="2160240" cy="3367560"/>
        </a:xfrm>
      </xdr:grpSpPr>
      <xdr:pic>
        <xdr:nvPicPr>
          <xdr:cNvPr id="23" name="Picture 2"/>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r="45742" b="4936"/>
          <a:stretch/>
        </xdr:blipFill>
        <xdr:spPr bwMode="auto">
          <a:xfrm>
            <a:off x="5518448" y="3513749"/>
            <a:ext cx="2160240" cy="151216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24" name="Picture 2"/>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56334" t="-134"/>
          <a:stretch/>
        </xdr:blipFill>
        <xdr:spPr bwMode="auto">
          <a:xfrm>
            <a:off x="5940152" y="1658357"/>
            <a:ext cx="1738536" cy="159280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grpSp>
    <xdr:clientData/>
  </xdr:twoCellAnchor>
  <xdr:twoCellAnchor>
    <xdr:from>
      <xdr:col>9</xdr:col>
      <xdr:colOff>714375</xdr:colOff>
      <xdr:row>24</xdr:row>
      <xdr:rowOff>15875</xdr:rowOff>
    </xdr:from>
    <xdr:to>
      <xdr:col>9</xdr:col>
      <xdr:colOff>1241319</xdr:colOff>
      <xdr:row>24</xdr:row>
      <xdr:rowOff>653182</xdr:rowOff>
    </xdr:to>
    <xdr:grpSp>
      <xdr:nvGrpSpPr>
        <xdr:cNvPr id="28" name="Grupo 27"/>
        <xdr:cNvGrpSpPr/>
      </xdr:nvGrpSpPr>
      <xdr:grpSpPr>
        <a:xfrm>
          <a:off x="14419792" y="19023542"/>
          <a:ext cx="526944" cy="637307"/>
          <a:chOff x="5154963" y="1844824"/>
          <a:chExt cx="2684799" cy="4281338"/>
        </a:xfrm>
      </xdr:grpSpPr>
      <xdr:pic>
        <xdr:nvPicPr>
          <xdr:cNvPr id="29" name="Picture 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154963" y="1844824"/>
            <a:ext cx="2684799" cy="247214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30" name="Imagen 29"/>
          <xdr:cNvPicPr>
            <a:picLocks noChangeAspect="1"/>
          </xdr:cNvPicPr>
        </xdr:nvPicPr>
        <xdr:blipFill rotWithShape="1">
          <a:blip xmlns:r="http://schemas.openxmlformats.org/officeDocument/2006/relationships" r:embed="rId15"/>
          <a:srcRect l="33951" t="45078" r="52767" b="34250"/>
          <a:stretch/>
        </xdr:blipFill>
        <xdr:spPr>
          <a:xfrm>
            <a:off x="5580112" y="4149079"/>
            <a:ext cx="2259525" cy="1977083"/>
          </a:xfrm>
          <a:prstGeom prst="rect">
            <a:avLst/>
          </a:prstGeom>
        </xdr:spPr>
      </xdr:pic>
    </xdr:grpSp>
    <xdr:clientData/>
  </xdr:twoCellAnchor>
  <xdr:twoCellAnchor editAs="oneCell">
    <xdr:from>
      <xdr:col>9</xdr:col>
      <xdr:colOff>656534</xdr:colOff>
      <xdr:row>25</xdr:row>
      <xdr:rowOff>87312</xdr:rowOff>
    </xdr:from>
    <xdr:to>
      <xdr:col>9</xdr:col>
      <xdr:colOff>1370076</xdr:colOff>
      <xdr:row>25</xdr:row>
      <xdr:rowOff>958389</xdr:rowOff>
    </xdr:to>
    <xdr:pic>
      <xdr:nvPicPr>
        <xdr:cNvPr id="31" name="Imagen 30"/>
        <xdr:cNvPicPr>
          <a:picLocks noChangeAspect="1"/>
        </xdr:cNvPicPr>
      </xdr:nvPicPr>
      <xdr:blipFill>
        <a:blip xmlns:r="http://schemas.openxmlformats.org/officeDocument/2006/relationships" r:embed="rId16"/>
        <a:stretch>
          <a:fillRect/>
        </a:stretch>
      </xdr:blipFill>
      <xdr:spPr>
        <a:xfrm>
          <a:off x="14372534" y="20042187"/>
          <a:ext cx="713542" cy="871077"/>
        </a:xfrm>
        <a:prstGeom prst="rect">
          <a:avLst/>
        </a:prstGeom>
      </xdr:spPr>
    </xdr:pic>
    <xdr:clientData/>
  </xdr:twoCellAnchor>
  <xdr:twoCellAnchor>
    <xdr:from>
      <xdr:col>9</xdr:col>
      <xdr:colOff>421821</xdr:colOff>
      <xdr:row>22</xdr:row>
      <xdr:rowOff>258535</xdr:rowOff>
    </xdr:from>
    <xdr:to>
      <xdr:col>9</xdr:col>
      <xdr:colOff>1897780</xdr:colOff>
      <xdr:row>22</xdr:row>
      <xdr:rowOff>1364817</xdr:rowOff>
    </xdr:to>
    <xdr:grpSp>
      <xdr:nvGrpSpPr>
        <xdr:cNvPr id="35" name="Grupo 34"/>
        <xdr:cNvGrpSpPr/>
      </xdr:nvGrpSpPr>
      <xdr:grpSpPr>
        <a:xfrm>
          <a:off x="14127238" y="16599202"/>
          <a:ext cx="1475959" cy="1106282"/>
          <a:chOff x="5724043" y="1969680"/>
          <a:chExt cx="1885950" cy="3205137"/>
        </a:xfrm>
      </xdr:grpSpPr>
      <xdr:pic>
        <xdr:nvPicPr>
          <xdr:cNvPr id="36" name="Picture 3"/>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r="62423"/>
          <a:stretch/>
        </xdr:blipFill>
        <xdr:spPr bwMode="auto">
          <a:xfrm>
            <a:off x="5743800" y="1969680"/>
            <a:ext cx="1819872" cy="149745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pic>
        <xdr:nvPicPr>
          <xdr:cNvPr id="37" name="Imagen 36"/>
          <xdr:cNvPicPr>
            <a:picLocks noChangeAspect="1"/>
          </xdr:cNvPicPr>
        </xdr:nvPicPr>
        <xdr:blipFill>
          <a:blip xmlns:r="http://schemas.openxmlformats.org/officeDocument/2006/relationships" r:embed="rId18"/>
          <a:stretch>
            <a:fillRect/>
          </a:stretch>
        </xdr:blipFill>
        <xdr:spPr>
          <a:xfrm>
            <a:off x="5724043" y="3450792"/>
            <a:ext cx="1885950" cy="1724025"/>
          </a:xfrm>
          <a:prstGeom prst="rect">
            <a:avLst/>
          </a:prstGeom>
        </xdr:spPr>
      </xdr:pic>
    </xdr:grpSp>
    <xdr:clientData/>
  </xdr:twoCellAnchor>
  <xdr:twoCellAnchor editAs="oneCell">
    <xdr:from>
      <xdr:col>9</xdr:col>
      <xdr:colOff>74083</xdr:colOff>
      <xdr:row>19</xdr:row>
      <xdr:rowOff>10585</xdr:rowOff>
    </xdr:from>
    <xdr:to>
      <xdr:col>9</xdr:col>
      <xdr:colOff>2328333</xdr:colOff>
      <xdr:row>20</xdr:row>
      <xdr:rowOff>46752</xdr:rowOff>
    </xdr:to>
    <xdr:pic>
      <xdr:nvPicPr>
        <xdr:cNvPr id="25" name="Picture 1"/>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779500" y="13229168"/>
          <a:ext cx="2254250" cy="104158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26187355/stock-photo-a-d-render-of-a-sulfate-molecule.html?src=721NIHRYClaHRqLpU-U3lw-1-1" TargetMode="External"/><Relationship Id="rId1" Type="http://schemas.openxmlformats.org/officeDocument/2006/relationships/hyperlink" Target="http://www.shutterstock.com/pic-106007321/stock-photo-l-tyrosine-tyr-y-amino-acid-molecule-chemical-structure-tyr-is-a-precursor-of-dopamine.html?src=pp-photo-26187355-721NIHRYClaHRqLpU-U3lw-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25"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78">
        <v>106007321</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CN_10_11_REC150_IMG01.jpg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89.25" customHeight="1" x14ac:dyDescent="0.25">
      <c r="A11" s="12" t="str">
        <f t="shared" ref="A11:A18" si="3">IF(OR(B11&lt;&gt;"",J11&lt;&gt;""),CONCATENATE(LEFT(A10,3),IF(MID(A10,4,2)+1&lt;10,CONCATENATE("0",MID(A10,4,2)+1))),"")</f>
        <v>IMG02</v>
      </c>
      <c r="B11" s="78">
        <v>26187355</v>
      </c>
      <c r="C11" s="20" t="str">
        <f t="shared" si="0"/>
        <v>Recurso F6</v>
      </c>
      <c r="D11" s="63" t="s">
        <v>190</v>
      </c>
      <c r="E11" s="63" t="s">
        <v>150</v>
      </c>
      <c r="F11" s="13" t="str">
        <f t="shared" ref="F11:F74" ca="1" si="4">IF(OR(B11&lt;&gt;"",J11&lt;&gt;""),CONCATENATE($C$7,"_",$A11,IF($G$4="Cuaderno de Estudio","_small",CONCATENATE(IF(I11="","","n"),IF(LEFT($G$5,1)="F",".jpg",".png")))),"")</f>
        <v>CN_10_11_REC150_IMG02.jpg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0.5" customHeight="1" x14ac:dyDescent="0.25">
      <c r="A12" s="12" t="str">
        <f t="shared" si="3"/>
        <v>IMG03</v>
      </c>
      <c r="B12" s="62" t="s">
        <v>191</v>
      </c>
      <c r="C12" s="20" t="str">
        <f t="shared" si="0"/>
        <v>Recurso F6</v>
      </c>
      <c r="D12" s="63" t="s">
        <v>192</v>
      </c>
      <c r="E12" s="63" t="s">
        <v>155</v>
      </c>
      <c r="F12" s="13" t="str">
        <f t="shared" ca="1" si="4"/>
        <v>CN_10_11_REC150_IMG03n.jpg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CN_10_11_REC150_IMG03a.jpg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193</v>
      </c>
      <c r="O12" s="2" t="str">
        <f>'Definición técnica de imagenes'!A18</f>
        <v>Diaporama F1</v>
      </c>
    </row>
    <row r="13" spans="1:16" s="11" customFormat="1" ht="75.75" customHeight="1" x14ac:dyDescent="0.25">
      <c r="A13" s="12" t="str">
        <f t="shared" si="3"/>
        <v>IMG04</v>
      </c>
      <c r="B13" s="62" t="s">
        <v>191</v>
      </c>
      <c r="C13" s="20" t="str">
        <f t="shared" si="0"/>
        <v>Recurso F6</v>
      </c>
      <c r="D13" s="63" t="s">
        <v>192</v>
      </c>
      <c r="E13" s="63" t="s">
        <v>155</v>
      </c>
      <c r="F13" s="13" t="str">
        <f t="shared" ca="1" si="4"/>
        <v>CN_10_11_REC150_IMG04n.jpg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CN_10_11_REC150_IMG04a.jpg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193</v>
      </c>
      <c r="O13" s="2" t="str">
        <f>'Definición técnica de imagenes'!A19</f>
        <v>F4</v>
      </c>
    </row>
    <row r="14" spans="1:16" s="11" customFormat="1" ht="75" customHeight="1" x14ac:dyDescent="0.25">
      <c r="A14" s="12" t="str">
        <f t="shared" si="3"/>
        <v>IMG05</v>
      </c>
      <c r="B14" s="62" t="s">
        <v>191</v>
      </c>
      <c r="C14" s="20" t="str">
        <f t="shared" si="0"/>
        <v>Recurso F6</v>
      </c>
      <c r="D14" s="63" t="s">
        <v>192</v>
      </c>
      <c r="E14" s="63" t="s">
        <v>155</v>
      </c>
      <c r="F14" s="13" t="str">
        <f t="shared" ca="1" si="4"/>
        <v>CN_10_11_REC150_IMG05n.jpg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CN_10_11_REC150_IMG05a.jpg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193</v>
      </c>
      <c r="O14" s="2" t="str">
        <f>'Definición técnica de imagenes'!A22</f>
        <v>F6</v>
      </c>
    </row>
    <row r="15" spans="1:16" s="11" customFormat="1" ht="81.75" customHeight="1" x14ac:dyDescent="0.25">
      <c r="A15" s="12" t="str">
        <f t="shared" si="3"/>
        <v>IMG06</v>
      </c>
      <c r="B15" s="62" t="s">
        <v>191</v>
      </c>
      <c r="C15" s="20" t="str">
        <f t="shared" si="0"/>
        <v>Recurso F6</v>
      </c>
      <c r="D15" s="63" t="s">
        <v>192</v>
      </c>
      <c r="E15" s="63" t="s">
        <v>155</v>
      </c>
      <c r="F15" s="13" t="str">
        <f t="shared" ca="1" si="4"/>
        <v>CN_10_11_REC150_IMG06n.jpg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CN_10_11_REC150_IMG06a.jpg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193</v>
      </c>
      <c r="O15" s="2" t="str">
        <f>'Definición técnica de imagenes'!A24</f>
        <v>F6B</v>
      </c>
    </row>
    <row r="16" spans="1:16" s="11" customFormat="1" ht="84.75" customHeight="1" x14ac:dyDescent="0.3">
      <c r="A16" s="12" t="str">
        <f t="shared" si="3"/>
        <v>IMG07</v>
      </c>
      <c r="B16" s="62" t="s">
        <v>191</v>
      </c>
      <c r="C16" s="20" t="str">
        <f t="shared" si="0"/>
        <v>Recurso F6</v>
      </c>
      <c r="D16" s="63" t="s">
        <v>192</v>
      </c>
      <c r="E16" s="63" t="s">
        <v>155</v>
      </c>
      <c r="F16" s="13" t="str">
        <f t="shared" ca="1" si="4"/>
        <v>CN_10_11_REC150_IMG07n.jpg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CN_10_11_REC150_IMG07a.jpg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193</v>
      </c>
      <c r="O16" s="2" t="str">
        <f>'Definición técnica de imagenes'!A25</f>
        <v>F7</v>
      </c>
    </row>
    <row r="17" spans="1:15" s="11" customFormat="1" ht="88.5" customHeight="1" x14ac:dyDescent="0.25">
      <c r="A17" s="12" t="str">
        <f t="shared" si="3"/>
        <v>IMG08</v>
      </c>
      <c r="B17" s="62" t="s">
        <v>191</v>
      </c>
      <c r="C17" s="20" t="str">
        <f t="shared" si="0"/>
        <v>Recurso F6</v>
      </c>
      <c r="D17" s="63" t="s">
        <v>192</v>
      </c>
      <c r="E17" s="63" t="s">
        <v>155</v>
      </c>
      <c r="F17" s="13" t="str">
        <f t="shared" ca="1" si="4"/>
        <v>CN_10_11_REC150_IMG08n.jpg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CN_10_11_REC150_IMG08a.jpg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87.75" customHeight="1" x14ac:dyDescent="0.25">
      <c r="A18" s="12" t="str">
        <f t="shared" si="3"/>
        <v>IMG09</v>
      </c>
      <c r="B18" s="62" t="s">
        <v>191</v>
      </c>
      <c r="C18" s="20" t="str">
        <f t="shared" si="0"/>
        <v>Recurso F6</v>
      </c>
      <c r="D18" s="63" t="s">
        <v>192</v>
      </c>
      <c r="E18" s="63" t="s">
        <v>155</v>
      </c>
      <c r="F18" s="13" t="str">
        <f t="shared" ca="1" si="4"/>
        <v>CN_10_11_REC150_IMG09n.jpg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CN_10_11_REC150_IMG09a.jpg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193</v>
      </c>
      <c r="O18" s="2" t="str">
        <f>'Definición técnica de imagenes'!A30</f>
        <v>F8</v>
      </c>
    </row>
    <row r="19" spans="1:15" s="11" customFormat="1" ht="91.5" customHeight="1" x14ac:dyDescent="0.3">
      <c r="A19" s="12" t="str">
        <f t="shared" ref="A19:A50" si="6">IF(OR(B19&lt;&gt;"",J19&lt;&gt;""),CONCATENATE(LEFT(A18,3),IF(MID(A18,4,2)+1&lt;10,CONCATENATE("0",MID(A18,4,2)+1),MID(A18,4,2)+1)),"")</f>
        <v>IMG10</v>
      </c>
      <c r="B19" s="62" t="s">
        <v>191</v>
      </c>
      <c r="C19" s="20" t="str">
        <f t="shared" si="0"/>
        <v>Recurso F6</v>
      </c>
      <c r="D19" s="63" t="s">
        <v>192</v>
      </c>
      <c r="E19" s="63" t="s">
        <v>155</v>
      </c>
      <c r="F19" s="13" t="str">
        <f t="shared" ca="1" si="4"/>
        <v>CN_10_11_REC150_IMG10n.jpg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CN_10_11_REC150_IMG10a.jpg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193</v>
      </c>
      <c r="O19" s="2" t="str">
        <f>'Definición técnica de imagenes'!A31</f>
        <v>F10</v>
      </c>
    </row>
    <row r="20" spans="1:15" s="11" customFormat="1" ht="79.5" customHeight="1" x14ac:dyDescent="0.25">
      <c r="A20" s="12" t="str">
        <f t="shared" si="6"/>
        <v>IMG11</v>
      </c>
      <c r="B20" s="62" t="s">
        <v>191</v>
      </c>
      <c r="C20" s="20" t="str">
        <f t="shared" si="0"/>
        <v>Recurso F6</v>
      </c>
      <c r="D20" s="63" t="s">
        <v>192</v>
      </c>
      <c r="E20" s="63" t="s">
        <v>155</v>
      </c>
      <c r="F20" s="13" t="str">
        <f t="shared" ca="1" si="4"/>
        <v>CN_10_11_REC150_IMG11n.jpg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CN_10_11_REC150_IMG11a.jpg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81.75" customHeight="1" x14ac:dyDescent="0.25">
      <c r="A21" s="12" t="str">
        <f t="shared" si="6"/>
        <v>IMG12</v>
      </c>
      <c r="B21" s="62" t="s">
        <v>191</v>
      </c>
      <c r="C21" s="20" t="str">
        <f t="shared" si="0"/>
        <v>Recurso F6</v>
      </c>
      <c r="D21" s="63" t="s">
        <v>192</v>
      </c>
      <c r="E21" s="63" t="s">
        <v>155</v>
      </c>
      <c r="F21" s="13" t="str">
        <f t="shared" ca="1" si="4"/>
        <v>CN_10_11_REC150_IMG12n.jpg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CN_10_11_REC150_IMG12a.jpg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193</v>
      </c>
      <c r="O21" s="2" t="str">
        <f>'Definición técnica de imagenes'!A33</f>
        <v>F11</v>
      </c>
    </row>
    <row r="22" spans="1:15" s="11" customFormat="1" ht="84.75" customHeight="1" x14ac:dyDescent="0.25">
      <c r="A22" s="12" t="str">
        <f t="shared" si="6"/>
        <v>IMG13</v>
      </c>
      <c r="B22" s="62" t="s">
        <v>191</v>
      </c>
      <c r="C22" s="20" t="str">
        <f t="shared" si="0"/>
        <v>Recurso F6</v>
      </c>
      <c r="D22" s="63" t="s">
        <v>192</v>
      </c>
      <c r="E22" s="63" t="s">
        <v>155</v>
      </c>
      <c r="F22" s="13" t="str">
        <f t="shared" ca="1" si="4"/>
        <v>CN_10_11_REC150_IMG13n.jpg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CN_10_11_REC150_IMG13a.jpg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193</v>
      </c>
      <c r="O22" s="2" t="str">
        <f>'Definición técnica de imagenes'!A34</f>
        <v>F12</v>
      </c>
    </row>
    <row r="23" spans="1:15" s="11" customFormat="1" ht="122.25" customHeight="1" x14ac:dyDescent="0.25">
      <c r="A23" s="12" t="str">
        <f t="shared" si="6"/>
        <v>IMG14</v>
      </c>
      <c r="B23" s="62" t="s">
        <v>191</v>
      </c>
      <c r="C23" s="20" t="str">
        <f t="shared" si="0"/>
        <v>Recurso F6</v>
      </c>
      <c r="D23" s="63" t="s">
        <v>192</v>
      </c>
      <c r="E23" s="63" t="s">
        <v>155</v>
      </c>
      <c r="F23" s="13" t="str">
        <f t="shared" ca="1" si="4"/>
        <v>CN_10_11_REC150_IMG14n.jpg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CN_10_11_REC150_IMG14a.jpg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193</v>
      </c>
      <c r="O23" s="2" t="str">
        <f>'Definición técnica de imagenes'!A35</f>
        <v>F13</v>
      </c>
    </row>
    <row r="24" spans="1:15" s="11" customFormat="1" ht="87.75" customHeight="1" x14ac:dyDescent="0.25">
      <c r="A24" s="12" t="str">
        <f t="shared" si="6"/>
        <v>IMG15</v>
      </c>
      <c r="B24" s="62" t="s">
        <v>191</v>
      </c>
      <c r="C24" s="20" t="str">
        <f t="shared" si="0"/>
        <v>Recurso F6</v>
      </c>
      <c r="D24" s="63" t="s">
        <v>192</v>
      </c>
      <c r="E24" s="63" t="s">
        <v>155</v>
      </c>
      <c r="F24" s="13" t="str">
        <f t="shared" ca="1" si="4"/>
        <v>CN_10_11_REC150_IMG15n.jpg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CN_10_11_REC150_IMG15a.jpg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193</v>
      </c>
      <c r="O24" s="2" t="str">
        <f>'Definición técnica de imagenes'!A37</f>
        <v>F13B</v>
      </c>
    </row>
    <row r="25" spans="1:15" s="11" customFormat="1" ht="76.5" customHeight="1" x14ac:dyDescent="0.25">
      <c r="A25" s="12" t="str">
        <f t="shared" si="6"/>
        <v>IMG16</v>
      </c>
      <c r="B25" s="62" t="s">
        <v>191</v>
      </c>
      <c r="C25" s="20" t="str">
        <f t="shared" si="0"/>
        <v>Recurso F6</v>
      </c>
      <c r="D25" s="63" t="s">
        <v>192</v>
      </c>
      <c r="E25" s="63" t="s">
        <v>155</v>
      </c>
      <c r="F25" s="13" t="str">
        <f t="shared" ca="1" si="4"/>
        <v>CN_10_11_REC150_IMG16n.jpg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CN_10_11_REC150_IMG16a.jpg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193</v>
      </c>
    </row>
    <row r="26" spans="1:15" s="11" customFormat="1" ht="89.25" customHeight="1" x14ac:dyDescent="0.25">
      <c r="A26" s="12" t="str">
        <f t="shared" si="6"/>
        <v>IMG17</v>
      </c>
      <c r="B26" s="62" t="s">
        <v>191</v>
      </c>
      <c r="C26" s="20" t="str">
        <f t="shared" si="0"/>
        <v>Recurso F6</v>
      </c>
      <c r="D26" s="63" t="s">
        <v>192</v>
      </c>
      <c r="E26" s="63" t="s">
        <v>155</v>
      </c>
      <c r="F26" s="13" t="str">
        <f t="shared" ca="1" si="4"/>
        <v>CN_10_11_REC150_IMG17n.jpg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CN_10_11_REC150_IMG17a.jpg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193</v>
      </c>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6007321/stock-photo-l-tyrosine-tyr-y-amino-acid-molecule-chemical-structure-tyr-is-a-precursor-of-dopamine.html?src=pp-photo-26187355-721NIHRYClaHRqLpU-U3lw-2"/>
    <hyperlink ref="B11" r:id="rId2" display="http://www.shutterstock.com/pic-26187355/stock-photo-a-d-render-of-a-sulfate-molecule.html?src=721NIHRYClaHRqLpU-U3lw-1-1"/>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2016-05-17T23:38:59Z</dcterms:modified>
</cp:coreProperties>
</file>