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LyzMarcela\Dropbox\RECURSOS_CN_10_11_CO\"/>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19200" windowHeight="89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K45" i="2"/>
  <c r="J21" i="2"/>
  <c r="I21" i="2"/>
  <c r="D5" i="2" s="1"/>
  <c r="D7" i="2" s="1"/>
  <c r="H21"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A11" i="1" s="1"/>
  <c r="M8" i="1"/>
  <c r="M7" i="1"/>
  <c r="M6" i="1"/>
  <c r="M5" i="1"/>
  <c r="F5" i="1"/>
  <c r="M4" i="1"/>
  <c r="M3" i="1"/>
  <c r="M2" i="1"/>
  <c r="M1" i="1"/>
  <c r="E9" i="1" s="1"/>
  <c r="A12" i="1" l="1"/>
  <c r="H11" i="1"/>
  <c r="D17" i="2"/>
  <c r="D18" i="2" s="1"/>
  <c r="F11" i="1"/>
  <c r="G11" i="1" s="1"/>
  <c r="H10" i="1"/>
  <c r="A13" i="1"/>
  <c r="F10" i="1"/>
  <c r="G10" i="1" s="1"/>
  <c r="F13" i="1" l="1"/>
  <c r="G13" i="1" s="1"/>
  <c r="H13" i="1"/>
  <c r="F12" i="1"/>
  <c r="G12" i="1" s="1"/>
  <c r="H12" i="1"/>
  <c r="A14" i="1"/>
  <c r="F14" i="1" l="1"/>
  <c r="G14" i="1" s="1"/>
  <c r="H14" i="1"/>
  <c r="A15" i="1"/>
  <c r="F15" i="1" l="1"/>
  <c r="G15" i="1" s="1"/>
  <c r="H15" i="1"/>
  <c r="A16" i="1"/>
  <c r="F16" i="1" l="1"/>
  <c r="G16" i="1" s="1"/>
  <c r="H16" i="1"/>
  <c r="A17" i="1"/>
  <c r="F17" i="1" l="1"/>
  <c r="G17" i="1" s="1"/>
  <c r="H17" i="1"/>
  <c r="A18" i="1"/>
  <c r="F18" i="1" l="1"/>
  <c r="G18" i="1" s="1"/>
  <c r="H18" i="1"/>
  <c r="A19" i="1"/>
  <c r="F19" i="1" l="1"/>
  <c r="G19" i="1" s="1"/>
  <c r="H19" i="1"/>
  <c r="A20" i="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<sst xmlns="http://schemas.openxmlformats.org/spreadsheetml/2006/main" count="404" uniqueCount="193">
  <si>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</si>
  <si>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</si>
  <si>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</si>
  <si>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</si>
  <si>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</si>
  <si>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</si>
  <si>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</si>
  <si>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</si>
  <si>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</si>
  <si>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</si>
  <si>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</si>
  <si>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</si>
  <si>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</si>
  <si>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</si>
  <si>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</si>
  <si>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</si>
  <si>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</si>
  <si>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</si>
  <si>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</si>
  <si>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</si>
  <si>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</si>
  <si>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</si>
  <si>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</si>
  <si>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</si>
  <si>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</si>
  <si>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</si>
  <si>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</si>
  <si>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</si>
  <si>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</si>
  <si>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</si>
  <si>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</si>
  <si>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</si>
  <si>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</si>
  <si>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</si>
  <si>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</si>
  <si>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</si>
  <si>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</si>
  <si>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</si>
  <si>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</si>
  <si>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</si>
  <si>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</si>
  <si>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</si>
  <si>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</si>
  <si>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</si>
  <si>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</si>
  <si>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</si>
  <si>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</si>
  <si>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</si>
  <si>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</si>
  <si>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</si>
  <si>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</si>
  <si>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</si>
  <si>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</si>
  <si>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</si>
  <si>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</si>
  <si>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</si>
  <si>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</si>
  <si>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</si>
  <si>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</si>
  <si>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</si>
  <si>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</si>
  <si>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</si>
  <si>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</si>
  <si>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</si>
  <si>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</si>
  <si>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</si>
  <si>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</si>
  <si>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</si>
  <si>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</si>
  <si>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</si>
  <si>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</si>
  <si>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</si>
  <si>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</si>
  <si>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</si>
  <si>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</si>
  <si>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</si>
  <si>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</si>
  <si>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</si>
  <si>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</si>
  <si>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</si>
  <si>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</si>
  <si>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</si>
  <si>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</si>
  <si>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</si>
  <si>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</si>
  <si>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</si>
  <si>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</si>
  <si>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</si>
  <si>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</si>
  <si>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</si>
  <si>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</si>
  <si>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</si>
  <si>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</si>
  <si>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</si>
  <si>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</si>
  <si>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</si>
  <si>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</si>
  <si>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</si>
  <si>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</si>
  <si>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</si>
  <si>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</si>
  <si>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</si>
  <si>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</si>
  <si>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</si>
  <si>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</si>
  <si>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</si>
  <si>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</si>
  <si>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</si>
  <si>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</si>
  <si>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</si>
  <si>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</si>
  <si>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</si>
  <si>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</si>
  <si>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</si>
  <si>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</si>
  <si>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</si>
  <si>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</si>
  <si>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</si>
  <si>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</si>
  <si>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</si>
  <si>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</si>
  <si>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</si>
  <si>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</si>
  <si>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</si>
  <si>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</si>
  <si>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</si>
  <si>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</si>
  <si>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</si>
  <si>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</si>
  <si>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</si>
  <si>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</si>
  <si>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</si>
  <si>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</si>
  <si>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</si>
  <si>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</si>
  <si>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</si>
  <si>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</si>
  <si>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</si>
  <si>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</si>
  <si>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</si>
  <si>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</si>
  <si>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</si>
  <si>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</si>
  <si>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</si>
  <si>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</si>
  <si>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</si>
  <si>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</si>
  <si>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</si>
  <si>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</si>
  <si>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</si>
  <si>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</si>
  <si>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</si>
  <si>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</si>
  <si>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</si>
  <si>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</si>
  <si>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</si>
  <si>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</si>
  <si>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</si>
  <si>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</si>
  <si>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</si>
  <si>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</si>
  <si>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</si>
  <si>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</si>
  <si>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</si>
  <si>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</si>
  <si>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</si>
  <si>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</si>
  <si>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</si>
  <si>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</si>
  <si>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</si>
  <si>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</si>
  <si>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</si>
  <si>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</si>
  <si>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</si>
  <si>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</si>
  <si>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</si>
  <si>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</si>
  <si>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</si>
  <si>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</si>
  <si>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</si>
  <si>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</si>
  <si>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</si>
  <si>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</si>
  <si>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</si>
  <si>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</si>
  <si>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</si>
  <si>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</si>
  <si>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 xml:space="preserve">El enlace químico y la nomenclatura de compuestos inorgánicos </t>
  </si>
  <si>
    <t>Lyz Marcela Bernal</t>
  </si>
  <si>
    <t xml:space="preserve">ver descripcion y observaciones </t>
  </si>
  <si>
    <t>Ilustración</t>
  </si>
  <si>
    <t>Realizar ilustración igual a la imagen guía.</t>
  </si>
  <si>
    <t>CN_10_11_REC210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</si>
</sst>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xdr:twoCellAnchor>
    <xdr:from>
      <xdr:col>9</xdr:col>
      <xdr:colOff>254000</xdr:colOff>
      <xdr:row>9</xdr:row>
      <xdr:rowOff>79375</xdr:rowOff>
    </xdr:from>
    <xdr:to>
      <xdr:col>9</xdr:col>
      <xdr:colOff>1530350</xdr:colOff>
      <xdr:row>9</xdr:row>
      <xdr:rowOff>660400</xdr:rowOff>
    </xdr:to>
    <xdr:sp macro="" textlink="">
      <xdr:nvSpPr>
        <xdr:cNvPr id="3" name="3 Rectángulo"/>
        <xdr:cNvSpPr/>
      </xdr:nvSpPr>
      <xdr:spPr>
        <a:xfrm>
          <a:off x="13970000" y="2198688"/>
          <a:ext cx="1276350" cy="581025"/>
        </a:xfrm>
        <a:prstGeom prst="rect">
          <a:avLst/>
        </a:prstGeom>
      </xdr:spPr>
      <xdr:style>
        <a:lnRef idx="2">
          <a:schemeClr val="accent6"/>
        </a:lnRef>
        <a:fillRef idx="1">
          <a:schemeClr val="lt1"/>
        </a:fillRef>
        <a:effectRef idx="0">
          <a:schemeClr val="accent6"/>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lnSpc>
              <a:spcPct val="115000"/>
            </a:lnSpc>
            <a:spcAft>
              <a:spcPts val="1000"/>
            </a:spcAft>
          </a:pPr>
          <a:r>
            <a:rPr lang="es-CO" sz="2600">
              <a:effectLst/>
              <a:ea typeface="Calibri"/>
              <a:cs typeface="Times New Roman"/>
            </a:rPr>
            <a:t>Cl</a:t>
          </a:r>
          <a:r>
            <a:rPr lang="es-CO" sz="2600" baseline="-25000">
              <a:effectLst/>
              <a:ea typeface="Calibri"/>
              <a:cs typeface="Times New Roman"/>
            </a:rPr>
            <a:t>2</a:t>
          </a:r>
          <a:r>
            <a:rPr lang="es-CO" sz="2600">
              <a:effectLst/>
              <a:ea typeface="Calibri"/>
              <a:cs typeface="Times New Roman"/>
            </a:rPr>
            <a:t>O</a:t>
          </a:r>
          <a:r>
            <a:rPr lang="es-CO" sz="2600" baseline="-25000">
              <a:effectLst/>
              <a:ea typeface="Calibri"/>
              <a:cs typeface="Times New Roman"/>
            </a:rPr>
            <a:t>3</a:t>
          </a:r>
          <a:endParaRPr lang="es-CO" sz="1100">
            <a:effectLst/>
            <a:ea typeface="Calibri"/>
            <a:cs typeface="Times New Roman"/>
          </a:endParaRPr>
        </a:p>
      </xdr:txBody>
    </xdr:sp>
    <xdr:clientData/>
  </xdr:twoCellAnchor>
  <xdr:twoCellAnchor>
    <xdr:from>
      <xdr:col>9</xdr:col>
      <xdr:colOff>0</xdr:colOff>
      <xdr:row>10</xdr:row>
      <xdr:rowOff>0</xdr:rowOff>
    </xdr:from>
    <xdr:to>
      <xdr:col>9</xdr:col>
      <xdr:colOff>1276350</xdr:colOff>
      <xdr:row>10</xdr:row>
      <xdr:rowOff>581025</xdr:rowOff>
    </xdr:to>
    <xdr:sp macro="" textlink="">
      <xdr:nvSpPr>
        <xdr:cNvPr id="5" name="4 Rectángulo"/>
        <xdr:cNvSpPr/>
      </xdr:nvSpPr>
      <xdr:spPr>
        <a:xfrm>
          <a:off x="13716000" y="3405188"/>
          <a:ext cx="1276350" cy="581025"/>
        </a:xfrm>
        <a:prstGeom prst="rect">
          <a:avLst/>
        </a:prstGeom>
      </xdr:spPr>
      <xdr:style>
        <a:lnRef idx="2">
          <a:schemeClr val="accent6"/>
        </a:lnRef>
        <a:fillRef idx="1">
          <a:schemeClr val="lt1"/>
        </a:fillRef>
        <a:effectRef idx="0">
          <a:schemeClr val="accent6"/>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lnSpc>
              <a:spcPct val="115000"/>
            </a:lnSpc>
            <a:spcAft>
              <a:spcPts val="1000"/>
            </a:spcAft>
          </a:pPr>
          <a:r>
            <a:rPr lang="es-CO" sz="2600">
              <a:effectLst/>
              <a:ea typeface="Calibri"/>
              <a:cs typeface="Times New Roman"/>
            </a:rPr>
            <a:t>Rb</a:t>
          </a:r>
          <a:r>
            <a:rPr lang="es-CO" sz="2600" baseline="-25000">
              <a:effectLst/>
              <a:ea typeface="Calibri"/>
              <a:cs typeface="Times New Roman"/>
            </a:rPr>
            <a:t>2</a:t>
          </a:r>
          <a:r>
            <a:rPr lang="es-CO" sz="2600">
              <a:effectLst/>
              <a:ea typeface="Calibri"/>
              <a:cs typeface="Times New Roman"/>
            </a:rPr>
            <a:t>O</a:t>
          </a:r>
          <a:endParaRPr lang="es-CO" sz="1100">
            <a:effectLst/>
            <a:ea typeface="Calibri"/>
            <a:cs typeface="Times New Roman"/>
          </a:endParaRPr>
        </a:p>
      </xdr:txBody>
    </xdr:sp>
    <xdr:clientData/>
  </xdr:twoCellAnchor>
  <xdr:twoCellAnchor>
    <xdr:from>
      <xdr:col>9</xdr:col>
      <xdr:colOff>0</xdr:colOff>
      <xdr:row>11</xdr:row>
      <xdr:rowOff>0</xdr:rowOff>
    </xdr:from>
    <xdr:to>
      <xdr:col>9</xdr:col>
      <xdr:colOff>1400175</xdr:colOff>
      <xdr:row>11</xdr:row>
      <xdr:rowOff>581025</xdr:rowOff>
    </xdr:to>
    <xdr:sp macro="" textlink="">
      <xdr:nvSpPr>
        <xdr:cNvPr id="7" name="5 Rectángulo"/>
        <xdr:cNvSpPr/>
      </xdr:nvSpPr>
      <xdr:spPr>
        <a:xfrm>
          <a:off x="13716000" y="4579938"/>
          <a:ext cx="1400175" cy="581025"/>
        </a:xfrm>
        <a:prstGeom prst="rect">
          <a:avLst/>
        </a:prstGeom>
      </xdr:spPr>
      <xdr:style>
        <a:lnRef idx="2">
          <a:schemeClr val="accent6"/>
        </a:lnRef>
        <a:fillRef idx="1">
          <a:schemeClr val="lt1"/>
        </a:fillRef>
        <a:effectRef idx="0">
          <a:schemeClr val="accent6"/>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lnSpc>
              <a:spcPct val="115000"/>
            </a:lnSpc>
            <a:spcAft>
              <a:spcPts val="1000"/>
            </a:spcAft>
          </a:pPr>
          <a:r>
            <a:rPr lang="es-CO" sz="2600">
              <a:effectLst/>
              <a:ea typeface="Calibri"/>
              <a:cs typeface="Times New Roman"/>
            </a:rPr>
            <a:t>Zn(OH)</a:t>
          </a:r>
          <a:r>
            <a:rPr lang="es-CO" sz="2600" baseline="-25000">
              <a:effectLst/>
              <a:ea typeface="Calibri"/>
              <a:cs typeface="Times New Roman"/>
            </a:rPr>
            <a:t>2</a:t>
          </a:r>
          <a:endParaRPr lang="es-CO" sz="1100">
            <a:effectLst/>
            <a:ea typeface="Calibri"/>
            <a:cs typeface="Times New Roman"/>
          </a:endParaRPr>
        </a:p>
      </xdr:txBody>
    </xdr:sp>
    <xdr:clientData/>
  </xdr:twoCellAnchor>
  <xdr:twoCellAnchor>
    <xdr:from>
      <xdr:col>9</xdr:col>
      <xdr:colOff>0</xdr:colOff>
      <xdr:row>12</xdr:row>
      <xdr:rowOff>0</xdr:rowOff>
    </xdr:from>
    <xdr:to>
      <xdr:col>9</xdr:col>
      <xdr:colOff>1276350</xdr:colOff>
      <xdr:row>12</xdr:row>
      <xdr:rowOff>581025</xdr:rowOff>
    </xdr:to>
    <xdr:sp macro="" textlink="">
      <xdr:nvSpPr>
        <xdr:cNvPr id="8" name="6 Rectángulo"/>
        <xdr:cNvSpPr/>
      </xdr:nvSpPr>
      <xdr:spPr>
        <a:xfrm>
          <a:off x="13716000" y="5683250"/>
          <a:ext cx="1276350" cy="581025"/>
        </a:xfrm>
        <a:prstGeom prst="rect">
          <a:avLst/>
        </a:prstGeom>
      </xdr:spPr>
      <xdr:style>
        <a:lnRef idx="2">
          <a:schemeClr val="accent6"/>
        </a:lnRef>
        <a:fillRef idx="1">
          <a:schemeClr val="lt1"/>
        </a:fillRef>
        <a:effectRef idx="0">
          <a:schemeClr val="accent6"/>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nSpc>
              <a:spcPct val="115000"/>
            </a:lnSpc>
            <a:spcAft>
              <a:spcPts val="1000"/>
            </a:spcAft>
          </a:pPr>
          <a:r>
            <a:rPr lang="es-CO" sz="2600">
              <a:effectLst/>
              <a:ea typeface="Calibri"/>
              <a:cs typeface="Times New Roman"/>
            </a:rPr>
            <a:t>Hg(OH)</a:t>
          </a:r>
          <a:endParaRPr lang="es-CO" sz="1100">
            <a:effectLst/>
            <a:ea typeface="Calibri"/>
            <a:cs typeface="Times New Roman"/>
          </a:endParaRPr>
        </a:p>
        <a:p>
          <a:pPr algn="ctr">
            <a:lnSpc>
              <a:spcPct val="115000"/>
            </a:lnSpc>
            <a:spcAft>
              <a:spcPts val="1000"/>
            </a:spcAft>
          </a:pPr>
          <a:r>
            <a:rPr lang="es-CO" sz="2600">
              <a:effectLst/>
              <a:ea typeface="Calibri"/>
              <a:cs typeface="Times New Roman"/>
            </a:rPr>
            <a:t> </a:t>
          </a:r>
          <a:endParaRPr lang="es-CO" sz="1100">
            <a:effectLst/>
            <a:ea typeface="Calibri"/>
            <a:cs typeface="Times New Roman"/>
          </a:endParaRPr>
        </a:p>
      </xdr:txBody>
    </xdr:sp>
    <xdr:clientData/>
  </xdr:twoCellAnchor>
  <xdr:twoCellAnchor>
    <xdr:from>
      <xdr:col>9</xdr:col>
      <xdr:colOff>0</xdr:colOff>
      <xdr:row>13</xdr:row>
      <xdr:rowOff>0</xdr:rowOff>
    </xdr:from>
    <xdr:to>
      <xdr:col>9</xdr:col>
      <xdr:colOff>1276350</xdr:colOff>
      <xdr:row>13</xdr:row>
      <xdr:rowOff>581025</xdr:rowOff>
    </xdr:to>
    <xdr:sp macro="" textlink="">
      <xdr:nvSpPr>
        <xdr:cNvPr id="9" name="7 Rectángulo"/>
        <xdr:cNvSpPr/>
      </xdr:nvSpPr>
      <xdr:spPr>
        <a:xfrm>
          <a:off x="13716000" y="6810375"/>
          <a:ext cx="1276350" cy="581025"/>
        </a:xfrm>
        <a:prstGeom prst="rect">
          <a:avLst/>
        </a:prstGeom>
      </xdr:spPr>
      <xdr:style>
        <a:lnRef idx="2">
          <a:schemeClr val="accent6"/>
        </a:lnRef>
        <a:fillRef idx="1">
          <a:schemeClr val="lt1"/>
        </a:fillRef>
        <a:effectRef idx="0">
          <a:schemeClr val="accent6"/>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nSpc>
              <a:spcPct val="115000"/>
            </a:lnSpc>
            <a:spcAft>
              <a:spcPts val="1000"/>
            </a:spcAft>
          </a:pPr>
          <a:r>
            <a:rPr lang="es-CO" sz="2600">
              <a:effectLst/>
              <a:ea typeface="Calibri"/>
              <a:cs typeface="Times New Roman"/>
            </a:rPr>
            <a:t>   HIO</a:t>
          </a:r>
          <a:r>
            <a:rPr lang="es-CO" sz="2600" baseline="-25000">
              <a:effectLst/>
              <a:ea typeface="Calibri"/>
              <a:cs typeface="Times New Roman"/>
            </a:rPr>
            <a:t>3</a:t>
          </a:r>
          <a:endParaRPr lang="es-CO" sz="1100">
            <a:effectLst/>
            <a:ea typeface="Calibri"/>
            <a:cs typeface="Times New Roman"/>
          </a:endParaRPr>
        </a:p>
        <a:p>
          <a:pPr algn="ctr">
            <a:lnSpc>
              <a:spcPct val="115000"/>
            </a:lnSpc>
            <a:spcAft>
              <a:spcPts val="1000"/>
            </a:spcAft>
          </a:pPr>
          <a:r>
            <a:rPr lang="es-CO" sz="2600">
              <a:effectLst/>
              <a:ea typeface="Calibri"/>
              <a:cs typeface="Times New Roman"/>
            </a:rPr>
            <a:t> </a:t>
          </a:r>
          <a:endParaRPr lang="es-CO" sz="1100">
            <a:effectLst/>
            <a:ea typeface="Calibri"/>
            <a:cs typeface="Times New Roman"/>
          </a:endParaRPr>
        </a:p>
      </xdr:txBody>
    </xdr:sp>
    <xdr:clientData/>
  </xdr:twoCellAnchor>
  <xdr:twoCellAnchor>
    <xdr:from>
      <xdr:col>9</xdr:col>
      <xdr:colOff>0</xdr:colOff>
      <xdr:row>14</xdr:row>
      <xdr:rowOff>0</xdr:rowOff>
    </xdr:from>
    <xdr:to>
      <xdr:col>9</xdr:col>
      <xdr:colOff>1276350</xdr:colOff>
      <xdr:row>14</xdr:row>
      <xdr:rowOff>581025</xdr:rowOff>
    </xdr:to>
    <xdr:sp macro="" textlink="">
      <xdr:nvSpPr>
        <xdr:cNvPr id="10" name="8 Rectángulo"/>
        <xdr:cNvSpPr/>
      </xdr:nvSpPr>
      <xdr:spPr>
        <a:xfrm>
          <a:off x="13716000" y="7945438"/>
          <a:ext cx="1276350" cy="581025"/>
        </a:xfrm>
        <a:prstGeom prst="rect">
          <a:avLst/>
        </a:prstGeom>
      </xdr:spPr>
      <xdr:style>
        <a:lnRef idx="2">
          <a:schemeClr val="accent6"/>
        </a:lnRef>
        <a:fillRef idx="1">
          <a:schemeClr val="lt1"/>
        </a:fillRef>
        <a:effectRef idx="0">
          <a:schemeClr val="accent6"/>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nSpc>
              <a:spcPct val="115000"/>
            </a:lnSpc>
            <a:spcAft>
              <a:spcPts val="1000"/>
            </a:spcAft>
          </a:pPr>
          <a:r>
            <a:rPr lang="es-CO" sz="2600">
              <a:effectLst/>
              <a:ea typeface="Calibri"/>
              <a:cs typeface="Times New Roman"/>
            </a:rPr>
            <a:t>     HF</a:t>
          </a:r>
          <a:endParaRPr lang="es-CO" sz="1100">
            <a:effectLst/>
            <a:ea typeface="Calibri"/>
            <a:cs typeface="Times New Roman"/>
          </a:endParaRPr>
        </a:p>
        <a:p>
          <a:pPr algn="ctr">
            <a:lnSpc>
              <a:spcPct val="115000"/>
            </a:lnSpc>
            <a:spcAft>
              <a:spcPts val="1000"/>
            </a:spcAft>
          </a:pPr>
          <a:r>
            <a:rPr lang="es-CO" sz="2600">
              <a:effectLst/>
              <a:ea typeface="Calibri"/>
              <a:cs typeface="Times New Roman"/>
            </a:rPr>
            <a:t> </a:t>
          </a:r>
          <a:endParaRPr lang="es-CO" sz="1100">
            <a:effectLst/>
            <a:ea typeface="Calibri"/>
            <a:cs typeface="Times New Roman"/>
          </a:endParaRPr>
        </a:p>
      </xdr:txBody>
    </xdr:sp>
    <xdr:clientData/>
  </xdr:twoCellAnchor>
  <xdr:twoCellAnchor>
    <xdr:from>
      <xdr:col>9</xdr:col>
      <xdr:colOff>0</xdr:colOff>
      <xdr:row>15</xdr:row>
      <xdr:rowOff>0</xdr:rowOff>
    </xdr:from>
    <xdr:to>
      <xdr:col>9</xdr:col>
      <xdr:colOff>1276350</xdr:colOff>
      <xdr:row>15</xdr:row>
      <xdr:rowOff>581025</xdr:rowOff>
    </xdr:to>
    <xdr:sp macro="" textlink="">
      <xdr:nvSpPr>
        <xdr:cNvPr id="11" name="9 Rectángulo"/>
        <xdr:cNvSpPr/>
      </xdr:nvSpPr>
      <xdr:spPr>
        <a:xfrm>
          <a:off x="13716000" y="9199563"/>
          <a:ext cx="1276350" cy="581025"/>
        </a:xfrm>
        <a:prstGeom prst="rect">
          <a:avLst/>
        </a:prstGeom>
      </xdr:spPr>
      <xdr:style>
        <a:lnRef idx="2">
          <a:schemeClr val="accent6"/>
        </a:lnRef>
        <a:fillRef idx="1">
          <a:schemeClr val="lt1"/>
        </a:fillRef>
        <a:effectRef idx="0">
          <a:schemeClr val="accent6"/>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lnSpc>
              <a:spcPct val="115000"/>
            </a:lnSpc>
            <a:spcAft>
              <a:spcPts val="1000"/>
            </a:spcAft>
          </a:pPr>
          <a:r>
            <a:rPr lang="es-CO" sz="2600">
              <a:effectLst/>
              <a:ea typeface="Calibri"/>
              <a:cs typeface="Times New Roman"/>
            </a:rPr>
            <a:t>AgNO</a:t>
          </a:r>
          <a:r>
            <a:rPr lang="es-CO" sz="2600" baseline="-25000">
              <a:effectLst/>
              <a:ea typeface="Calibri"/>
              <a:cs typeface="Times New Roman"/>
            </a:rPr>
            <a:t>3</a:t>
          </a:r>
          <a:endParaRPr lang="es-CO" sz="1100">
            <a:effectLst/>
            <a:ea typeface="Calibri"/>
            <a:cs typeface="Times New Roman"/>
          </a:endParaRPr>
        </a:p>
      </xdr:txBody>
    </xdr:sp>
    <xdr:clientData/>
  </xdr:twoCellAnchor>
  <xdr:twoCellAnchor>
    <xdr:from>
      <xdr:col>9</xdr:col>
      <xdr:colOff>0</xdr:colOff>
      <xdr:row>16</xdr:row>
      <xdr:rowOff>0</xdr:rowOff>
    </xdr:from>
    <xdr:to>
      <xdr:col>9</xdr:col>
      <xdr:colOff>1276350</xdr:colOff>
      <xdr:row>16</xdr:row>
      <xdr:rowOff>581025</xdr:rowOff>
    </xdr:to>
    <xdr:sp macro="" textlink="">
      <xdr:nvSpPr>
        <xdr:cNvPr id="12" name="10 Rectángulo"/>
        <xdr:cNvSpPr/>
      </xdr:nvSpPr>
      <xdr:spPr>
        <a:xfrm>
          <a:off x="13716000" y="10437813"/>
          <a:ext cx="1276350" cy="581025"/>
        </a:xfrm>
        <a:prstGeom prst="rect">
          <a:avLst/>
        </a:prstGeom>
      </xdr:spPr>
      <xdr:style>
        <a:lnRef idx="2">
          <a:schemeClr val="accent6"/>
        </a:lnRef>
        <a:fillRef idx="1">
          <a:schemeClr val="lt1"/>
        </a:fillRef>
        <a:effectRef idx="0">
          <a:schemeClr val="accent6"/>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lnSpc>
              <a:spcPct val="115000"/>
            </a:lnSpc>
            <a:spcAft>
              <a:spcPts val="1000"/>
            </a:spcAft>
          </a:pPr>
          <a:r>
            <a:rPr lang="es-CO" sz="2600">
              <a:effectLst/>
              <a:ea typeface="Calibri"/>
              <a:cs typeface="Times New Roman"/>
            </a:rPr>
            <a:t>Al</a:t>
          </a:r>
          <a:r>
            <a:rPr lang="es-CO" sz="2600" baseline="-25000">
              <a:effectLst/>
              <a:ea typeface="Calibri"/>
              <a:cs typeface="Times New Roman"/>
            </a:rPr>
            <a:t>2</a:t>
          </a:r>
          <a:r>
            <a:rPr lang="es-CO" sz="2600">
              <a:effectLst/>
              <a:ea typeface="Calibri"/>
              <a:cs typeface="Times New Roman"/>
            </a:rPr>
            <a:t>S</a:t>
          </a:r>
          <a:r>
            <a:rPr lang="es-CO" sz="2600" baseline="-25000">
              <a:effectLst/>
              <a:ea typeface="Calibri"/>
              <a:cs typeface="Times New Roman"/>
            </a:rPr>
            <a:t>3</a:t>
          </a:r>
          <a:endParaRPr lang="es-CO" sz="1100">
            <a:effectLst/>
            <a:ea typeface="Calibri"/>
            <a:cs typeface="Times New Roman"/>
          </a:endParaRPr>
        </a:p>
      </xdr:txBody>
    </xdr:sp>
    <xdr:clientData/>
  </xdr:twoCellAnchor>
  <xdr:twoCellAnchor>
    <xdr:from>
      <xdr:col>9</xdr:col>
      <xdr:colOff>0</xdr:colOff>
      <xdr:row>17</xdr:row>
      <xdr:rowOff>0</xdr:rowOff>
    </xdr:from>
    <xdr:to>
      <xdr:col>9</xdr:col>
      <xdr:colOff>1276350</xdr:colOff>
      <xdr:row>17</xdr:row>
      <xdr:rowOff>581025</xdr:rowOff>
    </xdr:to>
    <xdr:sp macro="" textlink="">
      <xdr:nvSpPr>
        <xdr:cNvPr id="13" name="11 Rectángulo"/>
        <xdr:cNvSpPr/>
      </xdr:nvSpPr>
      <xdr:spPr>
        <a:xfrm>
          <a:off x="13716000" y="11430000"/>
          <a:ext cx="1276350" cy="581025"/>
        </a:xfrm>
        <a:prstGeom prst="rect">
          <a:avLst/>
        </a:prstGeom>
      </xdr:spPr>
      <xdr:style>
        <a:lnRef idx="2">
          <a:schemeClr val="accent6"/>
        </a:lnRef>
        <a:fillRef idx="1">
          <a:schemeClr val="lt1"/>
        </a:fillRef>
        <a:effectRef idx="0">
          <a:schemeClr val="accent6"/>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lnSpc>
              <a:spcPct val="115000"/>
            </a:lnSpc>
            <a:spcAft>
              <a:spcPts val="1000"/>
            </a:spcAft>
          </a:pPr>
          <a:r>
            <a:rPr lang="es-CO" sz="2600">
              <a:effectLst/>
              <a:ea typeface="Calibri"/>
              <a:cs typeface="Times New Roman"/>
            </a:rPr>
            <a:t>MgH</a:t>
          </a:r>
          <a:r>
            <a:rPr lang="es-CO" sz="2600" baseline="-25000">
              <a:effectLst/>
              <a:ea typeface="Calibri"/>
              <a:cs typeface="Times New Roman"/>
            </a:rPr>
            <a:t>2</a:t>
          </a:r>
          <a:endParaRPr lang="es-CO" sz="1100">
            <a:effectLst/>
            <a:ea typeface="Calibri"/>
            <a:cs typeface="Times New Roman"/>
          </a:endParaRPr>
        </a:p>
      </xdr:txBody>
    </xdr:sp>
    <xdr:clientData/>
  </xdr:twoCellAnchor>
  <xdr:twoCellAnchor>
    <xdr:from>
      <xdr:col>9</xdr:col>
      <xdr:colOff>0</xdr:colOff>
      <xdr:row>18</xdr:row>
      <xdr:rowOff>0</xdr:rowOff>
    </xdr:from>
    <xdr:to>
      <xdr:col>9</xdr:col>
      <xdr:colOff>1276350</xdr:colOff>
      <xdr:row>18</xdr:row>
      <xdr:rowOff>581025</xdr:rowOff>
    </xdr:to>
    <xdr:sp macro="" textlink="">
      <xdr:nvSpPr>
        <xdr:cNvPr id="16" name="12 Rectángulo"/>
        <xdr:cNvSpPr/>
      </xdr:nvSpPr>
      <xdr:spPr>
        <a:xfrm>
          <a:off x="13716000" y="12541250"/>
          <a:ext cx="1276350" cy="581025"/>
        </a:xfrm>
        <a:prstGeom prst="rect">
          <a:avLst/>
        </a:prstGeom>
      </xdr:spPr>
      <xdr:style>
        <a:lnRef idx="2">
          <a:schemeClr val="accent6"/>
        </a:lnRef>
        <a:fillRef idx="1">
          <a:schemeClr val="lt1"/>
        </a:fillRef>
        <a:effectRef idx="0">
          <a:schemeClr val="accent6"/>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lnSpc>
              <a:spcPct val="115000"/>
            </a:lnSpc>
            <a:spcAft>
              <a:spcPts val="1000"/>
            </a:spcAft>
          </a:pPr>
          <a:r>
            <a:rPr lang="es-CO" sz="2600">
              <a:effectLst/>
              <a:ea typeface="Calibri"/>
              <a:cs typeface="Times New Roman"/>
            </a:rPr>
            <a:t>CsH</a:t>
          </a:r>
          <a:endParaRPr lang="es-CO" sz="1100">
            <a:effectLst/>
            <a:ea typeface="Calibri"/>
            <a:cs typeface="Times New Roman"/>
          </a:endParaRPr>
        </a:p>
      </xdr:txBody>
    </xdr: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C1" zoomScale="120" zoomScaleNormal="120" zoomScalePageLayoutView="140" workbookViewId="0">
      <pane ySplit="9" topLeftCell="A18" activePane="bottomLeft" state="frozen"/>
      <selection pane="bottomLeft" activeCell="C7" sqref="C7"/>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M6A</v>
      </c>
    </row>
    <row r="2" spans="1:16" ht="15.75" x14ac:dyDescent="0.25">
      <c r="A2" s="1"/>
      <c r="B2" s="3" t="s">
        <v>121</v>
      </c>
      <c r="C2" s="85" t="s">
        <v>22</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10</v>
      </c>
      <c r="D3" s="88"/>
      <c r="F3" s="80"/>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188</v>
      </c>
      <c r="D5" s="90"/>
      <c r="E5" s="5"/>
      <c r="F5" s="37" t="str">
        <f>IF(G4="Recurso","Motor del recurso","")</f>
        <v>Motor del recurso</v>
      </c>
      <c r="G5" s="61" t="s">
        <v>77</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192</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M6A</v>
      </c>
      <c r="F9" s="57" t="s">
        <v>61</v>
      </c>
      <c r="G9" s="57" t="s">
        <v>59</v>
      </c>
      <c r="H9" s="57" t="s">
        <v>60</v>
      </c>
      <c r="I9" s="57" t="s">
        <v>114</v>
      </c>
      <c r="J9" s="18" t="s">
        <v>6</v>
      </c>
      <c r="K9" s="19" t="s">
        <v>7</v>
      </c>
      <c r="O9" s="2" t="str">
        <f>'Definición técnica de imagenes'!A11</f>
        <v>M10B</v>
      </c>
    </row>
    <row r="10" spans="1:16" s="11" customFormat="1" ht="101.25" customHeight="1" x14ac:dyDescent="0.25">
      <c r="A10" s="12" t="str">
        <f>IF(OR(B10&lt;&gt;"",J10&lt;&gt;""),"IMG01","")</f>
        <v>IMG01</v>
      </c>
      <c r="B10" s="62" t="s">
        <v>189</v>
      </c>
      <c r="C10" s="20" t="str">
        <f t="shared" ref="C10:C41" si="0">IF(OR(B10&lt;&gt;"",J10&lt;&gt;""),IF($G$4="Recurso",CONCATENATE($G$4," ",$G$5),$G$4),"")</f>
        <v>Recurso M6A</v>
      </c>
      <c r="D10" s="63" t="s">
        <v>190</v>
      </c>
      <c r="E10" s="63" t="s">
        <v>155</v>
      </c>
      <c r="F10" s="13" t="str">
        <f t="shared" ref="F10" ca="1" si="1">IF(OR(B10&lt;&gt;"",J10&lt;&gt;""),CONCATENATE($C$7,"_",$A10,IF($G$4="Cuaderno de Estudio","_small",CONCATENATE(IF(I10="","","n"),IF(LEFT($G$5,1)="F",".jpg",".png")))),"")</f>
        <v>CN_10_11_REC210_IMG01n.png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CN_10_11_REC210_IMG01a.png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c r="K10" s="64" t="s">
        <v>191</v>
      </c>
      <c r="O10" s="2" t="str">
        <f>'Definición técnica de imagenes'!A12</f>
        <v>M12D</v>
      </c>
    </row>
    <row r="11" spans="1:16" s="11" customFormat="1" ht="92.25" customHeight="1" x14ac:dyDescent="0.25">
      <c r="A11" s="12" t="str">
        <f t="shared" ref="A11:A18" si="3">IF(OR(B11&lt;&gt;"",J11&lt;&gt;""),CONCATENATE(LEFT(A10,3),IF(MID(A10,4,2)+1&lt;10,CONCATENATE("0",MID(A10,4,2)+1))),"")</f>
        <v>IMG02</v>
      </c>
      <c r="B11" s="62" t="s">
        <v>189</v>
      </c>
      <c r="C11" s="20" t="str">
        <f t="shared" si="0"/>
        <v>Recurso M6A</v>
      </c>
      <c r="D11" s="63" t="s">
        <v>190</v>
      </c>
      <c r="E11" s="63" t="s">
        <v>155</v>
      </c>
      <c r="F11" s="13" t="str">
        <f t="shared" ref="F11:F74" ca="1" si="4">IF(OR(B11&lt;&gt;"",J11&lt;&gt;""),CONCATENATE($C$7,"_",$A11,IF($G$4="Cuaderno de Estudio","_small",CONCATENATE(IF(I11="","","n"),IF(LEFT($G$5,1)="F",".jpg",".png")))),"")</f>
        <v>CN_10_11_REC210_IMG02n.png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CN_10_11_REC210_IMG02a.png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4"/>
      <c r="K11" s="65" t="s">
        <v>191</v>
      </c>
      <c r="O11" s="2" t="str">
        <f>'Definición técnica de imagenes'!A13</f>
        <v>M101</v>
      </c>
    </row>
    <row r="12" spans="1:16" s="11" customFormat="1" ht="87" customHeight="1" x14ac:dyDescent="0.25">
      <c r="A12" s="12" t="str">
        <f t="shared" si="3"/>
        <v>IMG03</v>
      </c>
      <c r="B12" s="62" t="s">
        <v>189</v>
      </c>
      <c r="C12" s="20" t="str">
        <f t="shared" si="0"/>
        <v>Recurso M6A</v>
      </c>
      <c r="D12" s="63" t="s">
        <v>190</v>
      </c>
      <c r="E12" s="63" t="s">
        <v>155</v>
      </c>
      <c r="F12" s="13" t="str">
        <f t="shared" ca="1" si="4"/>
        <v>CN_10_11_REC210_IMG03n.png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5"/>
        <v>CN_10_11_REC210_IMG03a.png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64"/>
      <c r="K12" s="64" t="s">
        <v>191</v>
      </c>
      <c r="O12" s="2" t="str">
        <f>'Definición técnica de imagenes'!A18</f>
        <v>Diaporama F1</v>
      </c>
    </row>
    <row r="13" spans="1:16" s="11" customFormat="1" ht="88.5" customHeight="1" x14ac:dyDescent="0.25">
      <c r="A13" s="12" t="str">
        <f t="shared" si="3"/>
        <v>IMG04</v>
      </c>
      <c r="B13" s="62" t="s">
        <v>189</v>
      </c>
      <c r="C13" s="20" t="str">
        <f t="shared" si="0"/>
        <v>Recurso M6A</v>
      </c>
      <c r="D13" s="63" t="s">
        <v>190</v>
      </c>
      <c r="E13" s="63" t="s">
        <v>155</v>
      </c>
      <c r="F13" s="13" t="str">
        <f t="shared" ca="1" si="4"/>
        <v>CN_10_11_REC210_IMG04n.png</v>
      </c>
      <c r="G13" s="13" t="str">
        <f ca="1">IF($F13&lt;&gt;"",IF($G$4="Recurso",VLOOKUP($E13,OFFSET('Definición técnica de imagenes'!$A$1,MATCH($G$5,'Definición técnica de imagenes'!$A$1:$A$104,0)-1,1,COUNTIF('Definición técnica de imagenes'!$A$3:$A$102,$G$5),5),5,FALSE),'Definición técnica de imagenes'!$F$16),"")</f>
        <v>286 x 286 px</v>
      </c>
      <c r="H13" s="13" t="str">
        <f t="shared" ca="1" si="5"/>
        <v>CN_10_11_REC210_IMG04a.png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500 x 500 px</v>
      </c>
      <c r="J13" s="64"/>
      <c r="K13" s="64" t="s">
        <v>191</v>
      </c>
      <c r="O13" s="2" t="str">
        <f>'Definición técnica de imagenes'!A19</f>
        <v>F4</v>
      </c>
    </row>
    <row r="14" spans="1:16" s="11" customFormat="1" ht="89.25" customHeight="1" x14ac:dyDescent="0.25">
      <c r="A14" s="12" t="str">
        <f t="shared" si="3"/>
        <v>IMG05</v>
      </c>
      <c r="B14" s="62" t="s">
        <v>189</v>
      </c>
      <c r="C14" s="20" t="str">
        <f t="shared" si="0"/>
        <v>Recurso M6A</v>
      </c>
      <c r="D14" s="63" t="s">
        <v>190</v>
      </c>
      <c r="E14" s="63" t="s">
        <v>155</v>
      </c>
      <c r="F14" s="13" t="str">
        <f t="shared" ca="1" si="4"/>
        <v>CN_10_11_REC210_IMG05n.png</v>
      </c>
      <c r="G14" s="13" t="str">
        <f ca="1">IF($F14&lt;&gt;"",IF($G$4="Recurso",VLOOKUP($E14,OFFSET('Definición técnica de imagenes'!$A$1,MATCH($G$5,'Definición técnica de imagenes'!$A$1:$A$104,0)-1,1,COUNTIF('Definición técnica de imagenes'!$A$3:$A$102,$G$5),5),5,FALSE),'Definición técnica de imagenes'!$F$16),"")</f>
        <v>286 x 286 px</v>
      </c>
      <c r="H14" s="13" t="str">
        <f t="shared" ca="1" si="5"/>
        <v>CN_10_11_REC210_IMG05a.png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500 x 500 px</v>
      </c>
      <c r="J14" s="64"/>
      <c r="K14" s="64" t="s">
        <v>191</v>
      </c>
      <c r="O14" s="2" t="str">
        <f>'Definición técnica de imagenes'!A22</f>
        <v>F6</v>
      </c>
    </row>
    <row r="15" spans="1:16" s="11" customFormat="1" ht="99" customHeight="1" x14ac:dyDescent="0.25">
      <c r="A15" s="12" t="str">
        <f t="shared" si="3"/>
        <v>IMG06</v>
      </c>
      <c r="B15" s="62" t="s">
        <v>189</v>
      </c>
      <c r="C15" s="20" t="str">
        <f t="shared" si="0"/>
        <v>Recurso M6A</v>
      </c>
      <c r="D15" s="63" t="s">
        <v>190</v>
      </c>
      <c r="E15" s="63" t="s">
        <v>155</v>
      </c>
      <c r="F15" s="13" t="str">
        <f t="shared" ca="1" si="4"/>
        <v>CN_10_11_REC210_IMG06n.png</v>
      </c>
      <c r="G15" s="13" t="str">
        <f ca="1">IF($F15&lt;&gt;"",IF($G$4="Recurso",VLOOKUP($E15,OFFSET('Definición técnica de imagenes'!$A$1,MATCH($G$5,'Definición técnica de imagenes'!$A$1:$A$104,0)-1,1,COUNTIF('Definición técnica de imagenes'!$A$3:$A$102,$G$5),5),5,FALSE),'Definición técnica de imagenes'!$F$16),"")</f>
        <v>286 x 286 px</v>
      </c>
      <c r="H15" s="13" t="str">
        <f t="shared" ca="1" si="5"/>
        <v>CN_10_11_REC210_IMG06a.png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500 x 500 px</v>
      </c>
      <c r="J15" s="66"/>
      <c r="K15" s="66" t="s">
        <v>191</v>
      </c>
      <c r="O15" s="2" t="str">
        <f>'Definición técnica de imagenes'!A24</f>
        <v>F6B</v>
      </c>
    </row>
    <row r="16" spans="1:16" s="11" customFormat="1" ht="97.5" customHeight="1" x14ac:dyDescent="0.3">
      <c r="A16" s="12" t="str">
        <f t="shared" si="3"/>
        <v>IMG07</v>
      </c>
      <c r="B16" s="62" t="s">
        <v>189</v>
      </c>
      <c r="C16" s="20" t="str">
        <f t="shared" si="0"/>
        <v>Recurso M6A</v>
      </c>
      <c r="D16" s="63" t="s">
        <v>190</v>
      </c>
      <c r="E16" s="63" t="s">
        <v>155</v>
      </c>
      <c r="F16" s="13" t="str">
        <f t="shared" ca="1" si="4"/>
        <v>CN_10_11_REC210_IMG07n.png</v>
      </c>
      <c r="G16" s="13" t="str">
        <f ca="1">IF($F16&lt;&gt;"",IF($G$4="Recurso",VLOOKUP($E16,OFFSET('Definición técnica de imagenes'!$A$1,MATCH($G$5,'Definición técnica de imagenes'!$A$1:$A$104,0)-1,1,COUNTIF('Definición técnica de imagenes'!$A$3:$A$102,$G$5),5),5,FALSE),'Definición técnica de imagenes'!$F$16),"")</f>
        <v>286 x 286 px</v>
      </c>
      <c r="H16" s="13" t="str">
        <f t="shared" ca="1" si="5"/>
        <v>CN_10_11_REC210_IMG07a.png</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500 x 500 px</v>
      </c>
      <c r="J16" s="67"/>
      <c r="K16" s="68" t="s">
        <v>191</v>
      </c>
      <c r="O16" s="2" t="str">
        <f>'Definición técnica de imagenes'!A25</f>
        <v>F7</v>
      </c>
    </row>
    <row r="17" spans="1:15" s="11" customFormat="1" ht="78" customHeight="1" x14ac:dyDescent="0.25">
      <c r="A17" s="12" t="str">
        <f t="shared" si="3"/>
        <v>IMG08</v>
      </c>
      <c r="B17" s="62" t="s">
        <v>189</v>
      </c>
      <c r="C17" s="20" t="str">
        <f t="shared" si="0"/>
        <v>Recurso M6A</v>
      </c>
      <c r="D17" s="63" t="s">
        <v>190</v>
      </c>
      <c r="E17" s="63" t="s">
        <v>155</v>
      </c>
      <c r="F17" s="13" t="str">
        <f t="shared" ca="1" si="4"/>
        <v>CN_10_11_REC210_IMG08n.png</v>
      </c>
      <c r="G17" s="13" t="str">
        <f ca="1">IF($F17&lt;&gt;"",IF($G$4="Recurso",VLOOKUP($E17,OFFSET('Definición técnica de imagenes'!$A$1,MATCH($G$5,'Definición técnica de imagenes'!$A$1:$A$104,0)-1,1,COUNTIF('Definición técnica de imagenes'!$A$3:$A$102,$G$5),5),5,FALSE),'Definición técnica de imagenes'!$F$16),"")</f>
        <v>286 x 286 px</v>
      </c>
      <c r="H17" s="13" t="str">
        <f t="shared" ca="1" si="5"/>
        <v>CN_10_11_REC210_IMG08a.png</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500 x 500 px</v>
      </c>
      <c r="J17" s="66"/>
      <c r="K17" s="66" t="s">
        <v>191</v>
      </c>
      <c r="O17" s="2" t="str">
        <f>'Definición técnica de imagenes'!A27</f>
        <v>F7B</v>
      </c>
    </row>
    <row r="18" spans="1:15" s="11" customFormat="1" ht="87.75" customHeight="1" x14ac:dyDescent="0.25">
      <c r="A18" s="12" t="str">
        <f t="shared" si="3"/>
        <v>IMG09</v>
      </c>
      <c r="B18" s="62" t="s">
        <v>189</v>
      </c>
      <c r="C18" s="20" t="str">
        <f t="shared" si="0"/>
        <v>Recurso M6A</v>
      </c>
      <c r="D18" s="63" t="s">
        <v>190</v>
      </c>
      <c r="E18" s="63" t="s">
        <v>155</v>
      </c>
      <c r="F18" s="13" t="str">
        <f t="shared" ca="1" si="4"/>
        <v>CN_10_11_REC210_IMG09n.png</v>
      </c>
      <c r="G18" s="13" t="str">
        <f ca="1">IF($F18&lt;&gt;"",IF($G$4="Recurso",VLOOKUP($E18,OFFSET('Definición técnica de imagenes'!$A$1,MATCH($G$5,'Definición técnica de imagenes'!$A$1:$A$104,0)-1,1,COUNTIF('Definición técnica de imagenes'!$A$3:$A$102,$G$5),5),5,FALSE),'Definición técnica de imagenes'!$F$16),"")</f>
        <v>286 x 286 px</v>
      </c>
      <c r="H18" s="13" t="str">
        <f t="shared" ca="1" si="5"/>
        <v>CN_10_11_REC210_IMG09a.png</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500 x 500 px</v>
      </c>
      <c r="J18" s="66"/>
      <c r="K18" s="66" t="s">
        <v>191</v>
      </c>
      <c r="O18" s="2" t="str">
        <f>'Definición técnica de imagenes'!A30</f>
        <v>F8</v>
      </c>
    </row>
    <row r="19" spans="1:15" s="11" customFormat="1" ht="87.75" customHeight="1" x14ac:dyDescent="0.3">
      <c r="A19" s="12" t="str">
        <f t="shared" ref="A19:A50" si="6">IF(OR(B19&lt;&gt;"",J19&lt;&gt;""),CONCATENATE(LEFT(A18,3),IF(MID(A18,4,2)+1&lt;10,CONCATENATE("0",MID(A18,4,2)+1),MID(A18,4,2)+1)),"")</f>
        <v>IMG10</v>
      </c>
      <c r="B19" s="62" t="s">
        <v>189</v>
      </c>
      <c r="C19" s="20" t="str">
        <f t="shared" si="0"/>
        <v>Recurso M6A</v>
      </c>
      <c r="D19" s="63" t="s">
        <v>190</v>
      </c>
      <c r="E19" s="63" t="s">
        <v>155</v>
      </c>
      <c r="F19" s="13" t="str">
        <f t="shared" ca="1" si="4"/>
        <v>CN_10_11_REC210_IMG10n.png</v>
      </c>
      <c r="G19" s="13" t="str">
        <f ca="1">IF($F19&lt;&gt;"",IF($G$4="Recurso",VLOOKUP($E19,OFFSET('Definición técnica de imagenes'!$A$1,MATCH($G$5,'Definición técnica de imagenes'!$A$1:$A$104,0)-1,1,COUNTIF('Definición técnica de imagenes'!$A$3:$A$102,$G$5),5),5,FALSE),'Definición técnica de imagenes'!$F$16),"")</f>
        <v>286 x 286 px</v>
      </c>
      <c r="H19" s="13" t="str">
        <f t="shared" ca="1" si="5"/>
        <v>CN_10_11_REC210_IMG10a.png</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500 x 500 px</v>
      </c>
      <c r="J19" s="67"/>
      <c r="K19" s="68" t="s">
        <v>191</v>
      </c>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Lyz Marcela Bernal Gómez</cp:lastModifiedBy>
  <dcterms:created xsi:type="dcterms:W3CDTF">2014-07-01T23:43:25Z</dcterms:created>
  <dcterms:modified xsi:type="dcterms:W3CDTF">2016-05-12T22:39:29Z</dcterms:modified>
</cp:coreProperties>
</file>