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OHHHHHHHHHHHHHHH\Editor\Ecología\CN_06_07_CO\Recursos CN_06_07_CO\CN_06_07_CO_02_05_10_14_19_22_28 Solicitud grá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<sst xmlns="http://schemas.openxmlformats.org/spreadsheetml/2006/main" count="370" uniqueCount="191">
  <si>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</si>
  <si>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</si>
  <si>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</si>
  <si>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</si>
  <si>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</si>
  <si>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</si>
  <si>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</si>
  <si>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</si>
  <si>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</si>
  <si>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</si>
  <si>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</si>
  <si>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</si>
  <si>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</si>
  <si>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</si>
  <si>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</si>
  <si>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</si>
  <si>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</si>
  <si>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</si>
  <si>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</si>
  <si>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</si>
  <si>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</si>
  <si>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</si>
  <si>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</si>
  <si>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</si>
  <si>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</si>
  <si>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</si>
  <si>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</si>
  <si>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</si>
  <si>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</si>
  <si>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</si>
  <si>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</si>
  <si>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</si>
  <si>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</si>
  <si>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</si>
  <si>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</si>
  <si>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</si>
  <si>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</si>
  <si>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</si>
  <si>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</si>
  <si>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</si>
  <si>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</si>
  <si>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</si>
  <si>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</si>
  <si>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</si>
  <si>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</si>
  <si>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</si>
  <si>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</si>
  <si>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</si>
  <si>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</si>
  <si>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</si>
  <si>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</si>
  <si>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</si>
  <si>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</si>
  <si>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</si>
  <si>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</si>
  <si>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</si>
  <si>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</si>
  <si>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</si>
  <si>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</si>
  <si>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</si>
  <si>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</si>
  <si>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</si>
  <si>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</si>
  <si>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</si>
  <si>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</si>
  <si>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</si>
  <si>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</si>
  <si>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</si>
  <si>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</si>
  <si>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</si>
  <si>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</si>
  <si>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</si>
  <si>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</si>
  <si>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</si>
  <si>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</si>
  <si>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</si>
  <si>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</si>
  <si>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</si>
  <si>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</si>
  <si>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</si>
  <si>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</si>
  <si>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</si>
  <si>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</si>
  <si>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</si>
  <si>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</si>
  <si>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</si>
  <si>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</si>
  <si>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</si>
  <si>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</si>
  <si>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</si>
  <si>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</si>
  <si>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</si>
  <si>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</si>
  <si>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</si>
  <si>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</si>
  <si>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</si>
  <si>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</si>
  <si>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</si>
  <si>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</si>
  <si>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</si>
  <si>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</si>
  <si>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</si>
  <si>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</si>
  <si>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</si>
  <si>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</si>
  <si>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</si>
  <si>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</si>
  <si>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</si>
  <si>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</si>
  <si>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</si>
  <si>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</si>
  <si>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</si>
  <si>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</si>
  <si>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</si>
  <si>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</si>
  <si>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</si>
  <si>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</si>
  <si>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</si>
  <si>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</si>
  <si>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</si>
  <si>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</si>
  <si>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</si>
  <si>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</si>
  <si>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</si>
  <si>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</si>
  <si>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</si>
  <si>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</si>
  <si>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</si>
  <si>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</si>
  <si>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</si>
  <si>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</si>
  <si>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</si>
  <si>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</si>
  <si>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</si>
  <si>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</si>
  <si>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</si>
  <si>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</si>
  <si>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</si>
  <si>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</si>
  <si>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</si>
  <si>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</si>
  <si>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</si>
  <si>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</si>
  <si>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</si>
  <si>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</si>
  <si>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</si>
  <si>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</si>
  <si>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</si>
  <si>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</si>
  <si>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</si>
  <si>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</si>
  <si>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</si>
  <si>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</si>
  <si>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</si>
  <si>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</si>
  <si>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</si>
  <si>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</si>
  <si>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</si>
  <si>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</si>
  <si>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</si>
  <si>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</si>
  <si>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</si>
  <si>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</si>
  <si>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</si>
  <si>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</si>
  <si>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</si>
  <si>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</si>
  <si>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</si>
  <si>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</si>
  <si>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</si>
  <si>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</si>
  <si>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</si>
  <si>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</si>
  <si>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</si>
  <si>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</si>
  <si>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</si>
  <si>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</si>
  <si>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</si>
  <si>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</si>
  <si>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</si>
  <si>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</si>
  <si>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</si>
  <si>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</si>
  <si>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</si>
  <si>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</si>
  <si>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</si>
  <si>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</si>
  <si>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CN_06_07_REC140</t>
  </si>
  <si>
    <t>Los ecosistemas, componentes y funcionamiento</t>
  </si>
  <si>
    <t>Germán Cuervo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</si>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</sst>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4" fillId="0" borderId="0" xfId="0" applyFont="1" applyAlignment="1">
      <alignment vertical="center"/>
    </xf>
    <xf numFmtId="0" fontId="24" fillId="0" borderId="0" xfId="0" applyFont="1" applyAlignment="1">
      <alignment horizontal="left" vertical="center" indent="4"/>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2" sqref="E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8" t="s">
        <v>22</v>
      </c>
      <c r="D2" s="89"/>
      <c r="F2" s="81" t="s">
        <v>0</v>
      </c>
      <c r="G2" s="82"/>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90">
        <v>6</v>
      </c>
      <c r="D3" s="91"/>
      <c r="F3" s="83">
        <v>42214</v>
      </c>
      <c r="G3" s="84"/>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0" t="s">
        <v>188</v>
      </c>
      <c r="D4" s="91"/>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2" t="s">
        <v>189</v>
      </c>
      <c r="D5" s="93"/>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5" t="s">
        <v>62</v>
      </c>
      <c r="G8" s="86"/>
      <c r="H8" s="86"/>
      <c r="I8" s="87"/>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78">
        <v>262746125</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CN_06_07_REC140_IMG01n.png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CN_06_07_REC140_IMG01a.png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9">
        <v>215859100</v>
      </c>
      <c r="C11" s="20" t="str">
        <f t="shared" si="0"/>
        <v>Recurso M101</v>
      </c>
      <c r="D11" s="63" t="s">
        <v>190</v>
      </c>
      <c r="E11" s="63" t="s">
        <v>155</v>
      </c>
      <c r="F11" s="13" t="str">
        <f t="shared" ref="F11:F74" ca="1" si="4">IF(OR(B11&lt;&gt;"",J11&lt;&gt;""),CONCATENATE($C$7,"_",$A11,IF($G$4="Cuaderno de Estudio","_small",CONCATENATE(IF(I11="","","n"),IF(LEFT($G$5,1)="F",".jpg",".png")))),"")</f>
        <v>CN_06_07_REC140_IMG02n.png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CN_06_07_REC140_IMG02a.png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5" x14ac:dyDescent="0.25">
      <c r="A12" s="12" t="str">
        <f t="shared" si="3"/>
        <v>IMG03</v>
      </c>
      <c r="B12" s="80">
        <v>38184952</v>
      </c>
      <c r="C12" s="20" t="str">
        <f t="shared" si="0"/>
        <v>Recurso M101</v>
      </c>
      <c r="D12" s="63" t="s">
        <v>190</v>
      </c>
      <c r="E12" s="63" t="s">
        <v>155</v>
      </c>
      <c r="F12" s="13" t="str">
        <f t="shared" ca="1" si="4"/>
        <v>CN_06_07_REC140_IMG03n.png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CN_06_07_REC140_IMG03a.png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6" t="s">
        <v>38</v>
      </c>
      <c r="B1" s="97"/>
      <c r="C1" s="97"/>
      <c r="D1" s="97"/>
      <c r="E1" s="97"/>
      <c r="F1" s="98"/>
    </row>
    <row r="2" spans="1:11" x14ac:dyDescent="0.25">
      <c r="A2" s="30" t="s">
        <v>42</v>
      </c>
      <c r="B2" s="31"/>
      <c r="C2" s="99" t="s">
        <v>13</v>
      </c>
      <c r="D2" s="100"/>
      <c r="E2" s="101"/>
      <c r="F2" s="32"/>
    </row>
    <row r="3" spans="1:11" ht="63" x14ac:dyDescent="0.25">
      <c r="A3" s="33" t="s">
        <v>43</v>
      </c>
      <c r="B3" s="31"/>
      <c r="C3" s="105" t="s">
        <v>14</v>
      </c>
      <c r="D3" s="106"/>
      <c r="E3" s="107"/>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8" t="str">
        <f>CONCATENATE(H21,"_",I21,"_",J21,"_CO")</f>
        <v>LE_07_04_CO</v>
      </c>
      <c r="E5" s="109"/>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4" t="str">
        <f>CONCATENATE("SolicitudGrafica_",D5,".xls")</f>
        <v>SolicitudGrafica_LE_07_04_CO.xls</v>
      </c>
      <c r="E7" s="94"/>
      <c r="F7" s="95"/>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6" t="s">
        <v>41</v>
      </c>
      <c r="B13" s="97"/>
      <c r="C13" s="97"/>
      <c r="D13" s="97"/>
      <c r="E13" s="97"/>
      <c r="F13" s="98"/>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9" t="s">
        <v>49</v>
      </c>
      <c r="D15" s="100"/>
      <c r="E15" s="100"/>
      <c r="F15" s="101"/>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2" t="str">
        <f>CONCATENATE(H21,"_",I21,"_",J21,"_",K45)</f>
        <v>LE_07_04_REC10</v>
      </c>
      <c r="E17" s="103"/>
      <c r="F17" s="104"/>
      <c r="J17" s="22">
        <v>14</v>
      </c>
      <c r="K17" s="22">
        <v>14</v>
      </c>
    </row>
    <row r="18" spans="1:11" ht="79.5" thickBot="1" x14ac:dyDescent="0.3">
      <c r="A18" s="33" t="s">
        <v>48</v>
      </c>
      <c r="B18" s="31"/>
      <c r="C18" s="59" t="s">
        <v>120</v>
      </c>
      <c r="D18" s="94" t="str">
        <f>CONCATENATE("SolicitudGrafica_",D17,".xls")</f>
        <v>SolicitudGrafica_LE_07_04_REC10.xls</v>
      </c>
      <c r="E18" s="94"/>
      <c r="F18" s="95"/>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1" t="s">
        <v>56</v>
      </c>
      <c r="B1" s="111" t="s">
        <v>149</v>
      </c>
      <c r="C1" s="111" t="s">
        <v>63</v>
      </c>
      <c r="D1" s="111" t="s">
        <v>64</v>
      </c>
      <c r="E1" s="111" t="s">
        <v>5</v>
      </c>
      <c r="F1" s="111" t="s">
        <v>65</v>
      </c>
      <c r="G1" s="111" t="s">
        <v>66</v>
      </c>
      <c r="H1" s="110" t="s">
        <v>68</v>
      </c>
      <c r="I1" s="110"/>
    </row>
    <row r="2" spans="1:10" x14ac:dyDescent="0.25">
      <c r="A2" s="111"/>
      <c r="B2" s="111"/>
      <c r="C2" s="111"/>
      <c r="D2" s="111"/>
      <c r="E2" s="111"/>
      <c r="F2" s="111"/>
      <c r="G2" s="111"/>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2015-08-02T22:43:52Z</dcterms:modified>
</cp:coreProperties>
</file>