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0" i="1" l="1"/>
  <c r="D18" i="2" l="1"/>
  <c r="D7" i="2"/>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<sst xmlns="http://schemas.openxmlformats.org/spreadsheetml/2006/main" count="223" uniqueCount="153">
  <si>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</si>
  <si>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</si>
  <si>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</si>
  <si>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</si>
  <si>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</si>
  <si>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</si>
  <si>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</si>
  <si>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</si>
  <si>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</si>
  <si>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</si>
  <si>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</si>
  <si>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</si>
  <si>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</si>
  <si>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</si>
  <si>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</si>
  <si>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</si>
  <si>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</si>
  <si>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</si>
  <si>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</si>
  <si>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</si>
  <si>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</si>
  <si>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</si>
  <si>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</si>
  <si>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</si>
  <si>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</si>
  <si>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</si>
  <si>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</si>
  <si>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</si>
  <si>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</si>
  <si>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</si>
  <si>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</si>
  <si>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</si>
  <si>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</si>
  <si>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</si>
  <si>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</si>
  <si>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</si>
  <si>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</si>
  <si>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</si>
  <si>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</si>
  <si>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</si>
  <si>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</si>
  <si>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</si>
  <si>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</si>
  <si>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</si>
  <si>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</si>
  <si>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</si>
  <si>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</si>
  <si>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</si>
  <si>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</si>
  <si>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</si>
  <si>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</si>
  <si>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</si>
  <si>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</si>
  <si>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</si>
  <si>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</si>
  <si>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</si>
  <si>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</si>
  <si>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</si>
  <si>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</si>
  <si>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</si>
  <si>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</si>
  <si>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</si>
  <si>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</si>
  <si>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</si>
  <si>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</si>
  <si>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</si>
  <si>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</si>
  <si>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</si>
  <si>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</si>
  <si>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</si>
  <si>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</si>
  <si>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</si>
  <si>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</si>
  <si>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</si>
  <si>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</si>
  <si>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</si>
  <si>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</si>
  <si>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</si>
  <si>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</si>
  <si>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</si>
  <si>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</si>
  <si>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</si>
  <si>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</si>
  <si>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</si>
  <si>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</si>
  <si>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</si>
  <si>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</si>
  <si>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</si>
  <si>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</si>
  <si>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</si>
  <si>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</si>
  <si>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</si>
  <si>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</si>
  <si>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</si>
  <si>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</si>
  <si>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</si>
  <si>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</si>
  <si>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</si>
  <si>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</si>
  <si>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</si>
  <si>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</si>
  <si>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</si>
  <si>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</si>
  <si>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</si>
  <si>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</si>
  <si>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</si>
  <si>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</si>
  <si>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</si>
  <si>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</si>
  <si>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</si>
  <si>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</si>
  <si>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</si>
  <si>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</si>
  <si>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</si>
  <si>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</si>
  <si>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</si>
  <si>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</si>
  <si>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</si>
  <si>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</si>
  <si>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</si>
  <si>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</si>
  <si>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</si>
  <si>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</si>
  <si>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</si>
  <si>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</si>
  <si>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</si>
  <si>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</si>
  <si>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</si>
  <si>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</si>
  <si>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</si>
  <si>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</si>
  <si>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</si>
  <si>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</si>
  <si>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</si>
  <si>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</si>
  <si>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</si>
  <si>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</si>
  <si>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</si>
  <si>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</si>
  <si>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</si>
  <si>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</si>
  <si>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</si>
  <si>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</si>
  <si>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</si>
  <si>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</si>
  <si>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</si>
  <si>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 Sallenave</t>
  </si>
  <si>
    <t>CS_08_03_CO</t>
  </si>
  <si>
    <t>El Nuevo Reino de Granada al comenzar el siglo XIX</t>
  </si>
  <si>
    <t>Vertical</t>
  </si>
  <si>
    <t>F11</t>
  </si>
  <si>
    <t>Fotografía</t>
  </si>
  <si>
    <t>http://es.wikipedia.org/wiki/Agust%C3%ADn_Codazzi#/media/File:Retrato_Agust%C3%ADn_Codazzi.jpg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</si>
</sst>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s.wikipedia.org/wiki/Agust%C3%ADn_Codazzi"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zoomScale="91" zoomScaleNormal="91" zoomScalePageLayoutView="140" workbookViewId="0">
      <pane ySplit="9" topLeftCell="A10" activePane="bottomLeft" state="frozen"/>
      <selection pane="bottomLeft" activeCell="C16" sqref="C1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148</v>
      </c>
      <c r="D4" s="77"/>
      <c r="E4" s="5"/>
      <c r="F4" s="41" t="s">
        <v>56</v>
      </c>
      <c r="G4" s="40" t="s">
        <v>57</v>
      </c>
      <c r="H4" s="42"/>
      <c r="I4" s="42"/>
      <c r="J4" s="15"/>
      <c r="K4" s="15"/>
    </row>
    <row r="5" spans="1:16" ht="16.5" thickBot="1" x14ac:dyDescent="0.3">
      <c r="A5" s="1"/>
      <c r="B5" s="6" t="s">
        <v>2</v>
      </c>
      <c r="C5" s="78" t="s">
        <v>146</v>
      </c>
      <c r="D5" s="79"/>
      <c r="E5" s="5"/>
      <c r="F5" s="39" t="str">
        <f>IF(G4="Recurso","Motor del recurso","")</f>
        <v>Motor del recurso</v>
      </c>
      <c r="G5" s="39" t="s">
        <v>150</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147</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IF(OR(B10&lt;&gt;"",J10&lt;&gt;""),"IMG04","")</f>
        <v>IMG04</v>
      </c>
      <c r="B10" s="65" t="s">
        <v>152</v>
      </c>
      <c r="C10" s="22" t="str">
        <f>IF(OR(B10&lt;&gt;"",J10&lt;&gt;""),IF($G$4="Recurso",CONCATENATE($G$4," ",$G$5),$G$4),"")</f>
        <v>Recurso F11</v>
      </c>
      <c r="D10" s="13" t="s">
        <v>151</v>
      </c>
      <c r="E10" s="13" t="s">
        <v>149</v>
      </c>
      <c r="F10" s="13" t="str">
        <f>IF(OR(B10&lt;&gt;"",J10&lt;&gt;""),CONCATENATE($C$7,"_",$A10,IF($G$4="Cuaderno de Estudio","_small",CONCATENATE(IF(I10="","","n"),IF(LEFT($G$5,1)="F",".jpg",".png")))),"")</f>
        <v>CS_08_03_CO_IMG04.jpg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location="/media/File:Retrato_Agust%C3%ADn_Codazzi.jpg"/>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2015-04-20T01:54:42Z</dcterms:modified>
</cp:coreProperties>
</file>