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2" i="1"/>
  <c r="G12"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<sst xmlns="http://schemas.openxmlformats.org/spreadsheetml/2006/main" count="394" uniqueCount="201">
  <si>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</si>
  <si>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</si>
  <si>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</si>
  <si>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</si>
  <si>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</si>
  <si>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</si>
  <si>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</si>
  <si>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</si>
  <si>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</si>
  <si>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</si>
  <si>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</si>
  <si>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</si>
  <si>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</si>
  <si>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</si>
  <si>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</si>
  <si>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</si>
  <si>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</si>
  <si>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</si>
  <si>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</si>
  <si>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</si>
  <si>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</si>
  <si>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</si>
  <si>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</si>
  <si>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</si>
  <si>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</si>
  <si>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</si>
  <si>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</si>
  <si>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</si>
  <si>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</si>
  <si>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</si>
  <si>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</si>
  <si>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</si>
  <si>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</si>
  <si>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</si>
  <si>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</si>
  <si>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</si>
  <si>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</si>
  <si>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</si>
  <si>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</si>
  <si>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</si>
  <si>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</si>
  <si>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</si>
  <si>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</si>
  <si>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</si>
  <si>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</si>
  <si>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</si>
  <si>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</si>
  <si>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</si>
  <si>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</si>
  <si>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</si>
  <si>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</si>
  <si>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</si>
  <si>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</si>
  <si>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</si>
  <si>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</si>
  <si>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</si>
  <si>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</si>
  <si>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</si>
  <si>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</si>
  <si>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</si>
  <si>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</si>
  <si>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</si>
  <si>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</si>
  <si>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</si>
  <si>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</si>
  <si>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</si>
  <si>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</si>
  <si>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</si>
  <si>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</si>
  <si>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</si>
  <si>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</si>
  <si>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</si>
  <si>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</si>
  <si>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</si>
  <si>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</si>
  <si>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</si>
  <si>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</si>
  <si>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</si>
  <si>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</si>
  <si>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</si>
  <si>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</si>
  <si>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</si>
  <si>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</si>
  <si>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</si>
  <si>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</si>
  <si>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</si>
  <si>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</si>
  <si>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</si>
  <si>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</si>
  <si>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</si>
  <si>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</si>
  <si>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</si>
  <si>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</si>
  <si>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</si>
  <si>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</si>
  <si>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</si>
  <si>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</si>
  <si>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</si>
  <si>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</si>
  <si>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</si>
  <si>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</si>
  <si>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</si>
  <si>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</si>
  <si>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</si>
  <si>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</si>
  <si>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</si>
  <si>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</si>
  <si>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</si>
  <si>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</si>
  <si>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</si>
  <si>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</si>
  <si>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</si>
  <si>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</si>
  <si>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</si>
  <si>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</si>
  <si>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</si>
  <si>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</si>
  <si>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</si>
  <si>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</si>
  <si>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</si>
  <si>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</si>
  <si>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</si>
  <si>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</si>
  <si>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</si>
  <si>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</si>
  <si>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</si>
  <si>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</si>
  <si>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</si>
  <si>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</si>
  <si>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</si>
  <si>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</si>
  <si>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</si>
  <si>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</si>
  <si>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</si>
  <si>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</si>
  <si>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</si>
  <si>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</si>
  <si>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</si>
  <si>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</si>
  <si>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</si>
  <si>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</si>
  <si>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</si>
  <si>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</si>
  <si>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</si>
  <si>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</si>
  <si>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</si>
  <si>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</si>
  <si>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</si>
  <si>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</si>
  <si>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</si>
  <si>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</si>
  <si>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</si>
  <si>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</si>
  <si>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</si>
  <si>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</si>
  <si>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</si>
  <si>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</si>
  <si>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</si>
  <si>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</si>
  <si>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</si>
  <si>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</si>
  <si>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</si>
  <si>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</si>
  <si>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</si>
  <si>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</si>
  <si>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</si>
  <si>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</si>
  <si>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</si>
  <si>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</si>
  <si>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</si>
  <si>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</si>
  <si>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</si>
  <si>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</si>
  <si>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</si>
  <si>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</si>
  <si>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</si>
  <si>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</si>
  <si>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</si>
  <si>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</si>
  <si>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</si>
  <si>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</si>
  <si>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</si>
  <si>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</si>
  <si>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</si>
  <si>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</si>
  <si>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</si>
  <si>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</si>
  <si>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</si>
  <si>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CS_10_07_CO_REC90</t>
  </si>
  <si>
    <t>Fotografía</t>
  </si>
  <si>
    <t>Dos mujeres de diferentes etnias compatiendo</t>
  </si>
  <si>
    <t>Plaza del Ayuntamiento en Valencia España</t>
  </si>
  <si>
    <t>Personas de origen multiétnico realizando negocios</t>
  </si>
  <si>
    <t>Coliseo romano</t>
  </si>
  <si>
    <t>Estatua de la justicia</t>
  </si>
  <si>
    <t>Imagen panorámica de la torre de David</t>
  </si>
  <si>
    <t>Mezquita de Córdoba, España</t>
  </si>
  <si>
    <t>Elementos rituales del Sabath</t>
  </si>
  <si>
    <t>Práctica de iniciación del Ku Klux Klan cerca a Atlanta Georgia</t>
  </si>
  <si>
    <t>Imagen de Pirámides en México</t>
  </si>
  <si>
    <t>La sociedad y la cultura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</si>
</sst>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99" sqref="K9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200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300634349</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CS_10_07_CO_REC90_IMG01n.png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CS_10_07_CO_REC90_IMG01a.png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188029883</v>
      </c>
      <c r="C11" s="20" t="str">
        <f t="shared" si="0"/>
        <v>Recurso M5A</v>
      </c>
      <c r="D11" s="63" t="s">
        <v>189</v>
      </c>
      <c r="E11" s="63" t="s">
        <v>155</v>
      </c>
      <c r="F11" s="13" t="str">
        <f t="shared" ref="F11:F74" ca="1" si="4">IF(OR(B11&lt;&gt;"",J11&lt;&gt;""),CONCATENATE($C$7,"_",$A11,IF($G$4="Cuaderno de Estudio","_small",CONCATENATE(IF(I11="","","n"),IF(LEFT($G$5,1)="F",".jpg",".png")))),"")</f>
        <v>CS_10_07_CO_REC90_IMG02n.png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CS_10_07_CO_REC90_IMG02a.png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7" x14ac:dyDescent="0.25">
      <c r="A12" s="12" t="str">
        <f t="shared" si="3"/>
        <v>IMG03</v>
      </c>
      <c r="B12" s="62">
        <v>230261125</v>
      </c>
      <c r="C12" s="20" t="str">
        <f t="shared" si="0"/>
        <v>Recurso M5A</v>
      </c>
      <c r="D12" s="63" t="s">
        <v>189</v>
      </c>
      <c r="E12" s="63" t="s">
        <v>155</v>
      </c>
      <c r="F12" s="13" t="str">
        <f t="shared" ca="1" si="4"/>
        <v>CS_10_07_CO_REC90_IMG03n.png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CS_10_07_CO_REC90_IMG03a.png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7" x14ac:dyDescent="0.25">
      <c r="A13" s="12" t="str">
        <f t="shared" si="3"/>
        <v>IMG04</v>
      </c>
      <c r="B13" s="62">
        <v>252351346</v>
      </c>
      <c r="C13" s="20" t="str">
        <f t="shared" si="0"/>
        <v>Recurso M5A</v>
      </c>
      <c r="D13" s="63" t="s">
        <v>189</v>
      </c>
      <c r="E13" s="63" t="s">
        <v>155</v>
      </c>
      <c r="F13" s="13" t="str">
        <f t="shared" ca="1" si="4"/>
        <v>CS_10_07_CO_REC90_IMG04n.png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CS_10_07_CO_REC90_IMG04a.png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27" x14ac:dyDescent="0.25">
      <c r="A14" s="12" t="str">
        <f t="shared" si="3"/>
        <v>IMG05</v>
      </c>
      <c r="B14" s="62">
        <v>93596746</v>
      </c>
      <c r="C14" s="20" t="str">
        <f t="shared" si="0"/>
        <v>Recurso M5A</v>
      </c>
      <c r="D14" s="63" t="s">
        <v>189</v>
      </c>
      <c r="E14" s="63" t="s">
        <v>155</v>
      </c>
      <c r="F14" s="13" t="str">
        <f t="shared" ca="1" si="4"/>
        <v>CS_10_07_CO_REC90_IMG05n.png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CS_10_07_CO_REC90_IMG05a.png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27" x14ac:dyDescent="0.25">
      <c r="A15" s="12" t="str">
        <f t="shared" si="3"/>
        <v>IMG06</v>
      </c>
      <c r="B15" s="62">
        <v>282701687</v>
      </c>
      <c r="C15" s="20" t="str">
        <f t="shared" si="0"/>
        <v>Recurso M5A</v>
      </c>
      <c r="D15" s="63" t="s">
        <v>189</v>
      </c>
      <c r="E15" s="63" t="s">
        <v>155</v>
      </c>
      <c r="F15" s="13" t="str">
        <f t="shared" ca="1" si="4"/>
        <v>CS_10_07_CO_REC90_IMG06n.png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CS_10_07_CO_REC90_IMG06a.png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194</v>
      </c>
      <c r="K15" s="66"/>
      <c r="O15" s="2" t="str">
        <f>'Definición técnica de imagenes'!A24</f>
        <v>F6B</v>
      </c>
    </row>
    <row r="16" spans="1:16" s="11" customFormat="1" ht="27" x14ac:dyDescent="0.3">
      <c r="A16" s="12" t="str">
        <f t="shared" si="3"/>
        <v>IMG07</v>
      </c>
      <c r="B16" s="62">
        <v>106990940</v>
      </c>
      <c r="C16" s="20" t="str">
        <f t="shared" si="0"/>
        <v>Recurso M5A</v>
      </c>
      <c r="D16" s="63" t="s">
        <v>189</v>
      </c>
      <c r="E16" s="63" t="s">
        <v>155</v>
      </c>
      <c r="F16" s="13" t="str">
        <f t="shared" ca="1" si="4"/>
        <v>CS_10_07_CO_REC90_IMG07n.png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CS_10_07_CO_REC90_IMG07a.png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195</v>
      </c>
      <c r="K16" s="68"/>
      <c r="O16" s="2" t="str">
        <f>'Definición técnica de imagenes'!A25</f>
        <v>F7</v>
      </c>
    </row>
    <row r="17" spans="1:15" s="11" customFormat="1" ht="27" x14ac:dyDescent="0.25">
      <c r="A17" s="12" t="str">
        <f t="shared" si="3"/>
        <v>IMG08</v>
      </c>
      <c r="B17" s="62">
        <v>64032556</v>
      </c>
      <c r="C17" s="20" t="str">
        <f t="shared" si="0"/>
        <v>Recurso M5A</v>
      </c>
      <c r="D17" s="63" t="s">
        <v>189</v>
      </c>
      <c r="E17" s="63" t="s">
        <v>155</v>
      </c>
      <c r="F17" s="13" t="str">
        <f t="shared" ca="1" si="4"/>
        <v>CS_10_07_CO_REC90_IMG08n.png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CS_10_07_CO_REC90_IMG08a.png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196</v>
      </c>
      <c r="K17" s="66"/>
      <c r="O17" s="2" t="str">
        <f>'Definición técnica de imagenes'!A27</f>
        <v>F7B</v>
      </c>
    </row>
    <row r="18" spans="1:15" s="11" customFormat="1" ht="27" x14ac:dyDescent="0.25">
      <c r="A18" s="12" t="str">
        <f t="shared" si="3"/>
        <v>IMG09</v>
      </c>
      <c r="B18" s="62">
        <v>339962798</v>
      </c>
      <c r="C18" s="20" t="str">
        <f t="shared" si="0"/>
        <v>Recurso M5A</v>
      </c>
      <c r="D18" s="63" t="s">
        <v>189</v>
      </c>
      <c r="E18" s="63" t="s">
        <v>155</v>
      </c>
      <c r="F18" s="13" t="str">
        <f t="shared" ca="1" si="4"/>
        <v>CS_10_07_CO_REC90_IMG09n.png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CS_10_07_CO_REC90_IMG09a.png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198</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140766415</v>
      </c>
      <c r="C19" s="20" t="str">
        <f t="shared" si="0"/>
        <v>Recurso M5A</v>
      </c>
      <c r="D19" s="63" t="s">
        <v>189</v>
      </c>
      <c r="E19" s="63" t="s">
        <v>155</v>
      </c>
      <c r="F19" s="13" t="str">
        <f t="shared" ca="1" si="4"/>
        <v>CS_10_07_CO_REC90_IMG10n.png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CS_10_07_CO_REC90_IMG10a.png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199</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2016-05-14T15:35:37Z</dcterms:modified>
</cp:coreProperties>
</file>