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A11" i="1"/>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<sst xmlns="http://schemas.openxmlformats.org/spreadsheetml/2006/main" count="251" uniqueCount="167">
  <si>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</si>
  <si>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</si>
  <si>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</si>
  <si>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</si>
  <si>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</si>
  <si>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</si>
  <si>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</si>
  <si>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</si>
  <si>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</si>
  <si>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</si>
  <si>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</si>
  <si>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</si>
  <si>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</si>
  <si>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</si>
  <si>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</si>
  <si>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</si>
  <si>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</si>
  <si>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</si>
  <si>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</si>
  <si>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</si>
  <si>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</si>
  <si>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</si>
  <si>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</si>
  <si>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</si>
  <si>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</si>
  <si>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</si>
  <si>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</si>
  <si>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</si>
  <si>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</si>
  <si>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</si>
  <si>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</si>
  <si>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</si>
  <si>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</si>
  <si>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</si>
  <si>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</si>
  <si>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</si>
  <si>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</si>
  <si>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</si>
  <si>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</si>
  <si>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</si>
  <si>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</si>
  <si>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</si>
  <si>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</si>
  <si>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</si>
  <si>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</si>
  <si>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</si>
  <si>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</si>
  <si>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</si>
  <si>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</si>
  <si>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</si>
  <si>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</si>
  <si>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</si>
  <si>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</si>
  <si>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</si>
  <si>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</si>
  <si>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</si>
  <si>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</si>
  <si>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</si>
  <si>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</si>
  <si>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</si>
  <si>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</si>
  <si>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</si>
  <si>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</si>
  <si>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</si>
  <si>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</si>
  <si>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</si>
  <si>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</si>
  <si>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</si>
  <si>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</si>
  <si>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</si>
  <si>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</si>
  <si>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</si>
  <si>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</si>
  <si>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</si>
  <si>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</si>
  <si>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</si>
  <si>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</si>
  <si>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</si>
  <si>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</si>
  <si>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</si>
  <si>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</si>
  <si>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</si>
  <si>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</si>
  <si>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</si>
  <si>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</si>
  <si>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</si>
  <si>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</si>
  <si>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</si>
  <si>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</si>
  <si>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</si>
  <si>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</si>
  <si>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</si>
  <si>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</si>
  <si>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</si>
  <si>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</si>
  <si>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</si>
  <si>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</si>
  <si>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</si>
  <si>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</si>
  <si>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</si>
  <si>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</si>
  <si>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</si>
  <si>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</si>
  <si>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</si>
  <si>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</si>
  <si>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</si>
  <si>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</si>
  <si>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</si>
  <si>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</si>
  <si>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</si>
  <si>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</si>
  <si>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</si>
  <si>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</si>
  <si>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</si>
  <si>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</si>
  <si>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</si>
  <si>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</si>
  <si>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</si>
  <si>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</si>
  <si>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</si>
  <si>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</si>
  <si>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</si>
  <si>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</si>
  <si>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</si>
  <si>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</si>
  <si>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</si>
  <si>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</si>
  <si>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</si>
  <si>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</si>
  <si>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</si>
  <si>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</si>
  <si>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</si>
  <si>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</si>
  <si>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</si>
  <si>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</si>
  <si>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</si>
  <si>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</si>
  <si>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</si>
  <si>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</si>
  <si>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</si>
  <si>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</si>
  <si>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</si>
  <si>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</si>
  <si>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</si>
  <si>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</si>
  <si>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</si>
  <si>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</si>
  <si>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</si>
  <si>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La familia del zar Nicolás II (1901). Autócrata convencido y contrario a las reformas iniciadas por Alejandro II, el último emperador de Rusia fue ejecutado, junto con su familia, en julio de 1918</t>
  </si>
  <si>
    <t>http://aulaplaneta.planetasaber.com/encyclopedia/default.asp?idpack=9&amp;idpil=0008E401&amp;ruta=Buscador</t>
  </si>
  <si>
    <t>Cuaderno de Estudio</t>
  </si>
  <si>
    <t>CS_09_02_CO</t>
  </si>
  <si>
    <t>Ana Maria Lara Sallenave</t>
  </si>
  <si>
    <t>El periodo de entreguerras</t>
  </si>
  <si>
    <t>http://aulaplaneta.planetasaber.com/encyclopedia/default.asp?idpack=9&amp;idpil=001NAW01&amp;ruta=Buscador</t>
  </si>
  <si>
    <t>Vertical</t>
  </si>
  <si>
    <t>Lenin pronunciando un discurso en la plaza Roja de Moscú (25 de mayo de 1919). Al triunfar la revolución rusa, Lenin se convirtió en el primer dirigente de la URSS</t>
  </si>
  <si>
    <t>http://aulaplaneta.planetasaber.com/encyclopedia/default.asp?idpack=9&amp;idpil=00087N01&amp;ruta=Buscador</t>
  </si>
  <si>
    <t xml:space="preserve">Retrato de Stalin,  </t>
  </si>
  <si>
    <t>http://aulaplaneta.planetasaber.com/encyclopedia/default.asp?idpack=9&amp;idpil=000G9R01&amp;ruta=Buscador</t>
  </si>
  <si>
    <t>Reunión de la Sociedad de Naciones, 1932</t>
  </si>
  <si>
    <t>http://profesores.aulaplaneta.com/Materias/VisorCuadernos/tabid/243/UnidadID/362/Default.aspx</t>
  </si>
  <si>
    <t xml:space="preserve">http://aulaplaneta.planetasaber.com/encyclopedia/default.asp?idpack=9&amp;idpil=000F0201&amp;ruta=Buscador </t>
  </si>
  <si>
    <t xml:space="preserve">John Maynard Keynes </t>
  </si>
  <si>
    <t>http://aulaplaneta.planetasaber.com/encyclopedia/default.asp?idpack=9&amp;idpil=000YBZ01&amp;ruta=Buscador</t>
  </si>
  <si>
    <t>Desfile de los Camisas Negras con motivo del congreso del Partido Nacional Fascista en Nápoles, Italia, 1922</t>
  </si>
  <si>
    <t>Desfiles multitudinarios de seguidores nazis.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</si>
</sst>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rofesores.aulaplaneta.com/Materias/VisorCuadernos/tabid/243/UnidadID/362/Default.aspx" TargetMode="External"/><Relationship Id="rId3" Type="http://schemas.openxmlformats.org/officeDocument/2006/relationships/hyperlink" Target="http://aulaplaneta.planetasaber.com/encyclopedia/default.asp?idpack=9&amp;idpil=00087N01&amp;ruta=Buscador" TargetMode="External"/><Relationship Id="rId7" Type="http://schemas.openxmlformats.org/officeDocument/2006/relationships/hyperlink" Target="http://aulaplaneta.planetasaber.com/encyclopedia/default.asp?idpack=9&amp;idpil=000YBZ01&amp;ruta=Buscador" TargetMode="External"/><Relationship Id="rId2" Type="http://schemas.openxmlformats.org/officeDocument/2006/relationships/hyperlink" Target="http://aulaplaneta.planetasaber.com/encyclopedia/default.asp?idpack=9&amp;idpil=001NAW01&amp;ruta=Buscador" TargetMode="External"/><Relationship Id="rId1" Type="http://schemas.openxmlformats.org/officeDocument/2006/relationships/hyperlink" Target="http://aulaplaneta.planetasaber.com/encyclopedia/default.asp?idpack=9&amp;idpil=0008E401&amp;ruta=Buscador" TargetMode="External"/><Relationship Id="rId6" Type="http://schemas.openxmlformats.org/officeDocument/2006/relationships/hyperlink" Target="http://aulaplaneta.planetasaber.com/encyclopedia/default.asp?idpack=9&amp;idpil=000F0201&amp;ruta=Buscador" TargetMode="External"/><Relationship Id="rId5" Type="http://schemas.openxmlformats.org/officeDocument/2006/relationships/hyperlink" Target="http://profesores.aulaplaneta.com/Materias/VisorCuadernos/tabid/243/UnidadID/362/Default.aspx" TargetMode="External"/><Relationship Id="rId4" Type="http://schemas.openxmlformats.org/officeDocument/2006/relationships/hyperlink" Target="http://aulaplaneta.planetasaber.com/encyclopedia/default.asp?idpack=9&amp;idpil=000G9R01&amp;ruta=Buscador"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91" zoomScaleNormal="91" zoomScalePageLayoutView="140" workbookViewId="0">
      <pane ySplit="9" topLeftCell="A16" activePane="bottomLeft" state="frozen"/>
      <selection pane="bottomLeft" activeCell="G17" sqref="G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0</v>
      </c>
      <c r="C2" s="85" t="s">
        <v>24</v>
      </c>
      <c r="D2" s="86"/>
      <c r="F2" s="78" t="s">
        <v>1</v>
      </c>
      <c r="G2" s="79"/>
      <c r="H2" s="55"/>
      <c r="I2" s="55"/>
      <c r="J2" s="16"/>
    </row>
    <row r="3" spans="1:16" ht="15.75" x14ac:dyDescent="0.25">
      <c r="A3" s="1"/>
      <c r="B3" s="4" t="s">
        <v>9</v>
      </c>
      <c r="C3" s="87">
        <v>9</v>
      </c>
      <c r="D3" s="88"/>
      <c r="F3" s="80"/>
      <c r="G3" s="81"/>
      <c r="H3" s="55"/>
      <c r="I3" s="55"/>
      <c r="J3" s="16"/>
    </row>
    <row r="4" spans="1:16" ht="16.5" x14ac:dyDescent="0.3">
      <c r="A4" s="1"/>
      <c r="B4" s="4" t="s">
        <v>55</v>
      </c>
      <c r="C4" s="87" t="s">
        <v>153</v>
      </c>
      <c r="D4" s="88"/>
      <c r="E4" s="5"/>
      <c r="F4" s="54" t="s">
        <v>56</v>
      </c>
      <c r="G4" s="53" t="s">
        <v>150</v>
      </c>
      <c r="H4" s="55"/>
      <c r="I4" s="55"/>
      <c r="J4" s="16"/>
      <c r="K4" s="16"/>
    </row>
    <row r="5" spans="1:16" ht="16.5" thickBot="1" x14ac:dyDescent="0.3">
      <c r="A5" s="1"/>
      <c r="B5" s="6" t="s">
        <v>2</v>
      </c>
      <c r="C5" s="89" t="s">
        <v>152</v>
      </c>
      <c r="D5" s="90"/>
      <c r="E5" s="5"/>
      <c r="F5" s="52" t="str">
        <f>IF(G4="Recurso","Motor del recurso","")</f>
        <v/>
      </c>
      <c r="G5" s="52" t="s">
        <v>103</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41</v>
      </c>
      <c r="C7" s="8" t="s">
        <v>151</v>
      </c>
      <c r="D7" s="38" t="s">
        <v>40</v>
      </c>
      <c r="F7" s="1"/>
      <c r="G7" s="1"/>
      <c r="H7" s="1"/>
      <c r="I7" s="1"/>
      <c r="J7" s="16"/>
      <c r="K7" s="16"/>
    </row>
    <row r="8" spans="1:16" s="9" customFormat="1" ht="16.5" thickBot="1" x14ac:dyDescent="0.3">
      <c r="A8" s="10"/>
      <c r="B8" s="10"/>
      <c r="C8" s="10"/>
      <c r="D8" s="11"/>
      <c r="E8" s="11"/>
      <c r="F8" s="82" t="s">
        <v>63</v>
      </c>
      <c r="G8" s="83"/>
      <c r="H8" s="83"/>
      <c r="I8" s="84"/>
      <c r="J8" s="18"/>
      <c r="K8" s="12"/>
      <c r="L8" s="2"/>
      <c r="M8" s="2"/>
      <c r="N8" s="2"/>
      <c r="O8" s="2"/>
      <c r="P8" s="2"/>
    </row>
    <row r="9" spans="1:16" ht="26.25" thickBot="1" x14ac:dyDescent="0.3">
      <c r="A9" s="35" t="s">
        <v>3</v>
      </c>
      <c r="B9" s="25" t="s">
        <v>10</v>
      </c>
      <c r="C9" s="24" t="s">
        <v>4</v>
      </c>
      <c r="D9" s="24" t="s">
        <v>5</v>
      </c>
      <c r="E9" s="24" t="s">
        <v>6</v>
      </c>
      <c r="F9" s="75" t="s">
        <v>62</v>
      </c>
      <c r="G9" s="75" t="s">
        <v>60</v>
      </c>
      <c r="H9" s="75" t="s">
        <v>61</v>
      </c>
      <c r="I9" s="75" t="s">
        <v>138</v>
      </c>
      <c r="J9" s="25" t="s">
        <v>7</v>
      </c>
      <c r="K9" s="26" t="s">
        <v>8</v>
      </c>
    </row>
    <row r="10" spans="1:16" s="12" customFormat="1" ht="81" x14ac:dyDescent="0.25">
      <c r="A10" s="13" t="str">
        <f>IF(OR(B10&lt;&gt;"",J10&lt;&gt;""),"IMG01","")</f>
        <v>IMG01</v>
      </c>
      <c r="B10" s="109" t="s">
        <v>149</v>
      </c>
      <c r="C10" s="27" t="str">
        <f>IF(OR(B10&lt;&gt;"",J10&lt;&gt;""),IF($G$4="Recurso",CONCATENATE($G$4," ",$G$5),$G$4),"")</f>
        <v>Cuaderno de Estudio</v>
      </c>
      <c r="D10" s="14" t="s">
        <v>146</v>
      </c>
      <c r="E10" s="14" t="s">
        <v>155</v>
      </c>
      <c r="F10" s="14" t="str">
        <f>IF(OR(B10&lt;&gt;"",J10&lt;&gt;""),CONCATENATE($C$7,"_",$A10,IF($G$4="Cuaderno de Estudio","_small",CONCATENATE(IF(I10="","","n"),IF(LEFT($G$5,1)="F",".jpg",".png")))),"")</f>
        <v>CS_09_02_CO_IMG01_small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CS_09_02_CO_IMG01_zoom</v>
      </c>
      <c r="I10" s="14" t="str">
        <f>IF(OR(B10&lt;&gt;"",J10&lt;&gt;""),IF($G$4="Recurso",IF(LEFT($G$5,1)="M",VLOOKUP($G$5,'Definición técnica de imagenes'!$A$3:$G$17,6,FALSE),IF($G$5="F1","","")),'Definición técnica de imagenes'!$F$16),"")</f>
        <v>800 x 600 px</v>
      </c>
      <c r="J10" s="14" t="s">
        <v>148</v>
      </c>
      <c r="K10" s="19"/>
    </row>
    <row r="11" spans="1:16" s="12" customFormat="1" ht="13.9" customHeight="1" x14ac:dyDescent="0.25">
      <c r="A11" s="13" t="str">
        <f>IF(OR(B11&lt;&gt;"",J11&lt;&gt;""),CONCATENATE(LEFT(A10,3),IF(MID(A10,4,2)+1&lt;10,CONCATENATE("0",MID(A10,4,2)+1))),"")</f>
        <v>IMG02</v>
      </c>
      <c r="B11" s="110" t="s">
        <v>154</v>
      </c>
      <c r="C11" s="27" t="str">
        <f t="shared" ref="C11:C22" si="0">IF(OR(B11&lt;&gt;"",J11&lt;&gt;""),IF($G$4="Recurso",CONCATENATE($G$4," ",$G$5),$G$4),"")</f>
        <v>Cuaderno de Estudio</v>
      </c>
      <c r="D11" s="14" t="s">
        <v>146</v>
      </c>
      <c r="E11" s="14" t="s">
        <v>147</v>
      </c>
      <c r="F11" s="14" t="str">
        <f t="shared" ref="F11:F74" si="1">IF(OR(B11&lt;&gt;"",J11&lt;&gt;""),CONCATENATE($C$7,"_",$A11,IF($G$4="Cuaderno de Estudio","_small",CONCATENATE(IF(I11="","","n"),IF(LEFT($G$5,1)="F",".jpg",".png")))),"")</f>
        <v>CS_09_02_CO_IMG02_small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CS_09_02_CO_IMG02_zoom</v>
      </c>
      <c r="I11" s="14" t="str">
        <f>IF(OR(B11&lt;&gt;"",J11&lt;&gt;""),IF($G$4="Recurso",IF(LEFT($G$5,1)="M",VLOOKUP($G$5,'Definición técnica de imagenes'!$A$3:$G$17,6,FALSE),IF($G$5="F1","","")),'Definición técnica de imagenes'!$F$16),"")</f>
        <v>800 x 600 px</v>
      </c>
      <c r="J11" s="19" t="s">
        <v>156</v>
      </c>
      <c r="K11" s="15"/>
    </row>
    <row r="12" spans="1:16" s="12" customFormat="1" ht="78.75" x14ac:dyDescent="0.25">
      <c r="A12" s="13" t="str">
        <f t="shared" ref="A12:A30" si="3">IF(OR(B12&lt;&gt;"",J12&lt;&gt;""),CONCATENATE(LEFT(A11,3),IF(MID(A11,4,2)+1&lt;10,CONCATENATE("0",MID(A11,4,2)+1))),"")</f>
        <v>IMG03</v>
      </c>
      <c r="B12" s="111" t="s">
        <v>157</v>
      </c>
      <c r="C12" s="27" t="str">
        <f t="shared" si="0"/>
        <v>Cuaderno de Estudio</v>
      </c>
      <c r="D12" s="14" t="s">
        <v>146</v>
      </c>
      <c r="E12" s="14" t="s">
        <v>155</v>
      </c>
      <c r="F12" s="14" t="str">
        <f t="shared" si="1"/>
        <v>CS_09_02_CO_IMG03_small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CS_09_02_CO_IMG03_zoom</v>
      </c>
      <c r="I12" s="14" t="str">
        <f>IF(OR(B12&lt;&gt;"",J12&lt;&gt;""),IF($G$4="Recurso",IF(LEFT($G$5,1)="M",VLOOKUP($G$5,'Definición técnica de imagenes'!$A$3:$G$17,6,FALSE),IF($G$5="F1","","")),'Definición técnica de imagenes'!$F$16),"")</f>
        <v>800 x 600 px</v>
      </c>
      <c r="J12" s="112" t="s">
        <v>158</v>
      </c>
      <c r="K12" s="19"/>
    </row>
    <row r="13" spans="1:16" s="12" customFormat="1" ht="78.75" x14ac:dyDescent="0.25">
      <c r="A13" s="13" t="str">
        <f t="shared" si="3"/>
        <v>IMG04</v>
      </c>
      <c r="B13" s="110" t="s">
        <v>159</v>
      </c>
      <c r="C13" s="27" t="str">
        <f t="shared" si="0"/>
        <v>Cuaderno de Estudio</v>
      </c>
      <c r="D13" s="14" t="s">
        <v>146</v>
      </c>
      <c r="E13" s="14" t="s">
        <v>147</v>
      </c>
      <c r="F13" s="14" t="str">
        <f t="shared" si="1"/>
        <v>CS_09_02_CO_IMG04_small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CS_09_02_CO_IMG04_zoom</v>
      </c>
      <c r="I13" s="14" t="str">
        <f>IF(OR(B13&lt;&gt;"",J13&lt;&gt;""),IF($G$4="Recurso",IF(LEFT($G$5,1)="M",VLOOKUP($G$5,'Definición técnica de imagenes'!$A$3:$G$17,6,FALSE),IF($G$5="F1","","")),'Definición técnica de imagenes'!$F$16),"")</f>
        <v>800 x 600 px</v>
      </c>
      <c r="J13" s="112" t="s">
        <v>160</v>
      </c>
      <c r="K13" s="19"/>
    </row>
    <row r="14" spans="1:16" s="12" customFormat="1" ht="78.75" x14ac:dyDescent="0.25">
      <c r="A14" s="13" t="str">
        <f t="shared" si="3"/>
        <v>IMG05</v>
      </c>
      <c r="B14" s="110" t="s">
        <v>161</v>
      </c>
      <c r="C14" s="27" t="str">
        <f t="shared" si="0"/>
        <v>Cuaderno de Estudio</v>
      </c>
      <c r="D14" s="14" t="s">
        <v>146</v>
      </c>
      <c r="E14" s="14" t="s">
        <v>147</v>
      </c>
      <c r="F14" s="14" t="str">
        <f t="shared" si="1"/>
        <v>CS_09_02_CO_IMG05_small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CS_09_02_CO_IMG05_zoom</v>
      </c>
      <c r="I14" s="14" t="str">
        <f>IF(OR(B14&lt;&gt;"",J14&lt;&gt;""),IF($G$4="Recurso",IF(LEFT($G$5,1)="M",VLOOKUP($G$5,'Definición técnica de imagenes'!$A$3:$G$17,6,FALSE),IF($G$5="F1","","")),'Definición técnica de imagenes'!$F$16),"")</f>
        <v>800 x 600 px</v>
      </c>
      <c r="J14" s="19"/>
      <c r="K14" s="19"/>
    </row>
    <row r="15" spans="1:16" s="12" customFormat="1" ht="78.75" x14ac:dyDescent="0.25">
      <c r="A15" s="13" t="str">
        <f t="shared" si="3"/>
        <v>IMG06</v>
      </c>
      <c r="B15" s="110" t="s">
        <v>162</v>
      </c>
      <c r="C15" s="27" t="str">
        <f t="shared" si="0"/>
        <v>Cuaderno de Estudio</v>
      </c>
      <c r="D15" s="14" t="s">
        <v>146</v>
      </c>
      <c r="E15" s="14" t="s">
        <v>155</v>
      </c>
      <c r="F15" s="14" t="str">
        <f t="shared" si="1"/>
        <v>CS_09_02_CO_IMG06_small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CS_09_02_CO_IMG06_zoom</v>
      </c>
      <c r="I15" s="14" t="str">
        <f>IF(OR(B15&lt;&gt;"",J15&lt;&gt;""),IF($G$4="Recurso",IF(LEFT($G$5,1)="M",VLOOKUP($G$5,'Definición técnica de imagenes'!$A$3:$G$17,6,FALSE),IF($G$5="F1","","")),'Definición técnica de imagenes'!$F$16),"")</f>
        <v>800 x 600 px</v>
      </c>
      <c r="J15" s="21" t="s">
        <v>163</v>
      </c>
      <c r="K15" s="21"/>
    </row>
    <row r="16" spans="1:16" s="12" customFormat="1" ht="79.5" x14ac:dyDescent="0.3">
      <c r="A16" s="13" t="str">
        <f t="shared" si="3"/>
        <v>IMG07</v>
      </c>
      <c r="B16" s="110" t="s">
        <v>164</v>
      </c>
      <c r="C16" s="27" t="str">
        <f t="shared" si="0"/>
        <v>Cuaderno de Estudio</v>
      </c>
      <c r="D16" s="14" t="s">
        <v>146</v>
      </c>
      <c r="E16" s="14" t="s">
        <v>147</v>
      </c>
      <c r="F16" s="14" t="str">
        <f t="shared" si="1"/>
        <v>CS_09_02_CO_IMG07_small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CS_09_02_CO_IMG07_zoom</v>
      </c>
      <c r="I16" s="14" t="str">
        <f>IF(OR(B16&lt;&gt;"",J16&lt;&gt;""),IF($G$4="Recurso",IF(LEFT($G$5,1)="M",VLOOKUP($G$5,'Definición técnica de imagenes'!$A$3:$G$17,6,FALSE),IF($G$5="F1","","")),'Definición técnica de imagenes'!$F$16),"")</f>
        <v>800 x 600 px</v>
      </c>
      <c r="J16" s="33" t="s">
        <v>165</v>
      </c>
      <c r="K16" s="36"/>
    </row>
    <row r="17" spans="1:11" s="12" customFormat="1" ht="78.75" x14ac:dyDescent="0.25">
      <c r="A17" s="13" t="str">
        <f t="shared" si="3"/>
        <v>IMG08</v>
      </c>
      <c r="B17" s="110" t="s">
        <v>161</v>
      </c>
      <c r="C17" s="27" t="str">
        <f t="shared" si="0"/>
        <v>Cuaderno de Estudio</v>
      </c>
      <c r="D17" s="14" t="s">
        <v>146</v>
      </c>
      <c r="E17" s="14" t="s">
        <v>147</v>
      </c>
      <c r="F17" s="14" t="str">
        <f t="shared" si="1"/>
        <v>CS_09_02_CO_IMG08_small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CS_09_02_CO_IMG08_zoom</v>
      </c>
      <c r="I17" s="14" t="str">
        <f>IF(OR(B17&lt;&gt;"",J17&lt;&gt;""),IF($G$4="Recurso",IF(LEFT($G$5,1)="M",VLOOKUP($G$5,'Definición técnica de imagenes'!$A$3:$G$17,6,FALSE),IF($G$5="F1","","")),'Definición técnica de imagenes'!$F$16),"")</f>
        <v>800 x 600 px</v>
      </c>
      <c r="J17" s="21" t="s">
        <v>166</v>
      </c>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 ref="B13" r:id="rId4"/>
    <hyperlink ref="B14" r:id="rId5"/>
    <hyperlink ref="B15" r:id="rId6"/>
    <hyperlink ref="B16" r:id="rId7"/>
    <hyperlink ref="B17" r:id="rId8"/>
  </hyperlinks>
  <pageMargins left="0.75" right="0.75" top="1" bottom="1" header="0.5" footer="0.5"/>
  <pageSetup orientation="portrait" horizontalDpi="4294967292" verticalDpi="4294967292"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3" t="s">
        <v>39</v>
      </c>
      <c r="B1" s="94"/>
      <c r="C1" s="94"/>
      <c r="D1" s="94"/>
      <c r="E1" s="94"/>
      <c r="F1" s="95"/>
    </row>
    <row r="2" spans="1:11" x14ac:dyDescent="0.25">
      <c r="A2" s="45" t="s">
        <v>43</v>
      </c>
      <c r="B2" s="46"/>
      <c r="C2" s="96" t="s">
        <v>14</v>
      </c>
      <c r="D2" s="97"/>
      <c r="E2" s="98"/>
      <c r="F2" s="47"/>
    </row>
    <row r="3" spans="1:11" ht="63" x14ac:dyDescent="0.25">
      <c r="A3" s="48" t="s">
        <v>44</v>
      </c>
      <c r="B3" s="46"/>
      <c r="C3" s="102" t="s">
        <v>15</v>
      </c>
      <c r="D3" s="103"/>
      <c r="E3" s="104"/>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5" t="str">
        <f>CONCATENATE(H21,"_",I21,"_",J21,"_CO")</f>
        <v>LE_07_04_CO</v>
      </c>
      <c r="E5" s="106"/>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1" t="str">
        <f>CONCATENATE("SolicitudGrafica_",D5,".xls")</f>
        <v>SolicitudGrafica_LE_07_04_CO.xls</v>
      </c>
      <c r="E7" s="91"/>
      <c r="F7" s="92"/>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3" t="s">
        <v>42</v>
      </c>
      <c r="B13" s="94"/>
      <c r="C13" s="94"/>
      <c r="D13" s="94"/>
      <c r="E13" s="94"/>
      <c r="F13" s="95"/>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96" t="s">
        <v>50</v>
      </c>
      <c r="D15" s="97"/>
      <c r="E15" s="97"/>
      <c r="F15" s="98"/>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99" t="str">
        <f>CONCATENATE(H21,"_",I21,"_",J21,"_",K45)</f>
        <v>LE_07_04_REC10</v>
      </c>
      <c r="E17" s="100"/>
      <c r="F17" s="101"/>
      <c r="J17" s="37">
        <v>14</v>
      </c>
      <c r="K17" s="37">
        <v>14</v>
      </c>
    </row>
    <row r="18" spans="1:11" ht="79.5" thickBot="1" x14ac:dyDescent="0.3">
      <c r="A18" s="48" t="s">
        <v>49</v>
      </c>
      <c r="B18" s="46"/>
      <c r="C18" s="77" t="s">
        <v>145</v>
      </c>
      <c r="D18" s="91" t="str">
        <f>CONCATENATE("SolicitudGrafica_",D17,".xls")</f>
        <v>SolicitudGrafica_LE_07_04_REC10.xls</v>
      </c>
      <c r="E18" s="91"/>
      <c r="F18" s="92"/>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07" t="s">
        <v>57</v>
      </c>
      <c r="B1" s="107" t="s">
        <v>64</v>
      </c>
      <c r="C1" s="107" t="s">
        <v>65</v>
      </c>
      <c r="D1" s="107" t="s">
        <v>6</v>
      </c>
      <c r="E1" s="107" t="s">
        <v>66</v>
      </c>
      <c r="F1" s="107" t="s">
        <v>67</v>
      </c>
      <c r="G1" s="107" t="s">
        <v>68</v>
      </c>
      <c r="H1" s="108" t="s">
        <v>69</v>
      </c>
      <c r="I1" s="108"/>
      <c r="J1" s="108"/>
    </row>
    <row r="2" spans="1:11" x14ac:dyDescent="0.25">
      <c r="A2" s="107"/>
      <c r="B2" s="107"/>
      <c r="C2" s="107"/>
      <c r="D2" s="107"/>
      <c r="E2" s="107"/>
      <c r="F2" s="107"/>
      <c r="G2" s="107"/>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2015-03-19T15:58:16Z</dcterms:modified>
</cp:coreProperties>
</file>