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08\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<sst xmlns="http://schemas.openxmlformats.org/spreadsheetml/2006/main" count="419" uniqueCount="224">
  <si>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</si>
  <si>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</si>
  <si>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</si>
  <si>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</si>
  <si>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</si>
  <si>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</si>
  <si>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</si>
  <si>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</si>
  <si>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</si>
  <si>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</si>
  <si>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</si>
  <si>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</si>
  <si>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</si>
  <si>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</si>
  <si>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</si>
  <si>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</si>
  <si>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</si>
  <si>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</si>
  <si>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</si>
  <si>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</si>
  <si>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</si>
  <si>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</si>
  <si>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</si>
  <si>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</si>
  <si>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</si>
  <si>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</si>
  <si>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</si>
  <si>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</si>
  <si>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</si>
  <si>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</si>
  <si>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</si>
  <si>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</si>
  <si>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</si>
  <si>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</si>
  <si>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</si>
  <si>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</si>
  <si>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</si>
  <si>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</si>
  <si>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</si>
  <si>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</si>
  <si>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</si>
  <si>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</si>
  <si>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</si>
  <si>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</si>
  <si>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</si>
  <si>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</si>
  <si>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</si>
  <si>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</si>
  <si>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</si>
  <si>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</si>
  <si>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</si>
  <si>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</si>
  <si>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</si>
  <si>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</si>
  <si>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</si>
  <si>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</si>
  <si>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</si>
  <si>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</si>
  <si>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</si>
  <si>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</si>
  <si>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</si>
  <si>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</si>
  <si>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</si>
  <si>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</si>
  <si>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</si>
  <si>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</si>
  <si>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</si>
  <si>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</si>
  <si>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</si>
  <si>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</si>
  <si>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</si>
  <si>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</si>
  <si>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</si>
  <si>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</si>
  <si>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</si>
  <si>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</si>
  <si>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</si>
  <si>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</si>
  <si>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</si>
  <si>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</si>
  <si>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</si>
  <si>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</si>
  <si>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</si>
  <si>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</si>
  <si>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</si>
  <si>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</si>
  <si>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</si>
  <si>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</si>
  <si>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</si>
  <si>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</si>
  <si>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</si>
  <si>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</si>
  <si>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</si>
  <si>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</si>
  <si>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</si>
  <si>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</si>
  <si>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</si>
  <si>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</si>
  <si>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</si>
  <si>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</si>
  <si>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</si>
  <si>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</si>
  <si>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</si>
  <si>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</si>
  <si>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</si>
  <si>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</si>
  <si>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</si>
  <si>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</si>
  <si>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</si>
  <si>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</si>
  <si>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</si>
  <si>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</si>
  <si>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</si>
  <si>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</si>
  <si>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</si>
  <si>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</si>
  <si>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</si>
  <si>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</si>
  <si>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</si>
  <si>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</si>
  <si>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</si>
  <si>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</si>
  <si>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</si>
  <si>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</si>
  <si>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</si>
  <si>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</si>
  <si>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</si>
  <si>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</si>
  <si>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</si>
  <si>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</si>
  <si>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</si>
  <si>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</si>
  <si>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</si>
  <si>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</si>
  <si>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</si>
  <si>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</si>
  <si>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</si>
  <si>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</si>
  <si>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</si>
  <si>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</si>
  <si>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</si>
  <si>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</si>
  <si>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</si>
  <si>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</si>
  <si>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</si>
  <si>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</si>
  <si>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</si>
  <si>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</si>
  <si>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</si>
  <si>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</si>
  <si>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</si>
  <si>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</si>
  <si>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</si>
  <si>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</si>
  <si>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</si>
  <si>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</si>
  <si>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</si>
  <si>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</si>
  <si>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</si>
  <si>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</si>
  <si>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</si>
  <si>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</si>
  <si>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</si>
  <si>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</si>
  <si>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</si>
  <si>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</si>
  <si>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</si>
  <si>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</si>
  <si>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</si>
  <si>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</si>
  <si>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</si>
  <si>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</si>
  <si>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</si>
  <si>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</si>
  <si>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</si>
  <si>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</si>
  <si>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</si>
  <si>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</si>
  <si>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</si>
  <si>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</si>
  <si>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</si>
  <si>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</si>
  <si>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</si>
  <si>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</si>
  <si>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</si>
  <si>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</si>
  <si>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</si>
  <si>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Latinoamérica en la segunda mitad del siglo XIX</t>
  </si>
  <si>
    <t>Nathalia Castañeda</t>
  </si>
  <si>
    <t>CS_08_07_REC10</t>
  </si>
  <si>
    <t>Shutterstock 240665893</t>
  </si>
  <si>
    <t>Ilustración</t>
  </si>
  <si>
    <t>Ganar y perder</t>
  </si>
  <si>
    <t>Imagen para diapositiva 2. Dejar margen blanco para texto en letra negra al lado izquierdo.</t>
  </si>
  <si>
    <t>https://laeradehobsbawm.wordpress.com/materiales-sobre-la-era-del-imperio/materiales-para-historia-de-la-era-del-imperio/mapas-para-historia-de-la-era-del-imperio/flujos-comerciales-a-comienzos-del-s-xx</t>
  </si>
  <si>
    <t>Mapa de conexiones</t>
  </si>
  <si>
    <t>Ilustrar mapa con base en referencia, pero sin barras interiores ni nombres, solo los de los océanos. Debe ser sencillo, solo el planisferio y que de todos los continentes salgan líneas que los conectan con Europa. Similar un mapa de rutas aéreas. Imagen para diapositiva 3. Dejar margen blanco para texto en letra negra al lado izquierdo.</t>
  </si>
  <si>
    <t>Shutterstock 70165870</t>
  </si>
  <si>
    <t>Sistema de circulación</t>
  </si>
  <si>
    <t>Imagen para diapositiva 4. Dejar margen blanco para texto en letra negra al lado izquierdo.</t>
  </si>
  <si>
    <t>http://www.banrepcultural.org/blaavirtual/revistas/credencial/marzo2011/tabaco-quina-anil-siglo-xix</t>
  </si>
  <si>
    <t>Separación y empaque del tabaco</t>
  </si>
  <si>
    <t>Imagen para diapositiva 5. Dejar margen blanco para texto en letra negra al lado izquierdo.</t>
  </si>
  <si>
    <t>Shutterstock 366306860, 92404684 y 117321772</t>
  </si>
  <si>
    <t>Inglaterra, Alemania y Francia</t>
  </si>
  <si>
    <t>Hacer collage con las tres imágenes. Imagen para diapositiva 6. Dejar margen blanco para texto en letra negra al lado izquierdo.</t>
  </si>
  <si>
    <t>Shutterstock 79265245</t>
  </si>
  <si>
    <t>Industria europea</t>
  </si>
  <si>
    <t>Imagen para diapositiva 7. Dejar margen blanco para texto en letra negra al lado izquierdo.</t>
  </si>
  <si>
    <t>Shutterstock 242297944</t>
  </si>
  <si>
    <t>Campo de algodón</t>
  </si>
  <si>
    <t>Imagen para diapositiva 8, Dejar margen blanco para texto en letra negra al lado izquierdo.</t>
  </si>
  <si>
    <t>Shutterstock 83363170,  82910686, 318523025, 324721763 y 262451996</t>
  </si>
  <si>
    <t>Materias primas</t>
  </si>
  <si>
    <t>Hacer collage con las imágenes. Imagen para diapositiva 9. Dejar margen blanco para texto en letra negra al lado izquierdo.</t>
  </si>
  <si>
    <t>Shutterstock 239399914</t>
  </si>
  <si>
    <t>Hacienda</t>
  </si>
  <si>
    <t>Imagen para diapositiva 10. Dejar margen blanco para texto en letra negra al lado izquierdo.</t>
  </si>
  <si>
    <t>Shutterstock 69414646 y 242298382</t>
  </si>
  <si>
    <t>Desarrollo desigual</t>
  </si>
  <si>
    <t>Hacer composición con las dos imágenes. Imagen para diapositiva 11. Dejar margen blanco para texto en letra negra al lado izquierdo.</t>
  </si>
  <si>
    <t>Shutterstock 112797469</t>
  </si>
  <si>
    <t>Dominio económico</t>
  </si>
  <si>
    <t>Hacer imagen similar a la del modelo, en que el personaje más grande esté en Europa y los más pequeños estén a lo largo de Latinoamérica. Eliminar personajes de los otros continentes. Imagen para diapositiva 12. Dejar margen blanco para texto en letra negra al lado izquierdo.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</si>
</sst>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xf numFmtId="0" fontId="5" fillId="0" borderId="0" xfId="5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anrepcultural.org/blaavirtual/revistas/credencial/marzo2011/tabaco-quina-anil-siglo-xix"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0" sqref="B10"/>
    </sheetView>
  </sheetViews>
  <sheetFormatPr baseColWidth="10" defaultColWidth="10.8984375" defaultRowHeight="13.2" x14ac:dyDescent="0.25"/>
  <cols>
    <col min="1" max="1" width="7" style="2" customWidth="1"/>
    <col min="2" max="2" width="21" style="2" customWidth="1"/>
    <col min="3" max="3" width="21.19921875" style="2" customWidth="1"/>
    <col min="4" max="4" width="19.5976562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Diaporama F1</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8</v>
      </c>
      <c r="D3" s="88"/>
      <c r="F3" s="80">
        <v>42451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CS_08_07_REC10_IMG01.png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145.80000000000001" x14ac:dyDescent="0.3">
      <c r="A11" s="12" t="str">
        <f t="shared" ref="A11:A18" si="3">IF(OR(B11&lt;&gt;"",J11&lt;&gt;""),CONCATENATE(LEFT(A10,3),IF(MID(A10,4,2)+1&lt;10,CONCATENATE("0",MID(A10,4,2)+1))),"")</f>
        <v>IMG02</v>
      </c>
      <c r="B11" s="109" t="s">
        <v>194</v>
      </c>
      <c r="C11" s="20" t="str">
        <f t="shared" si="0"/>
        <v>Recurso Diaporama F1</v>
      </c>
      <c r="D11" s="63" t="s">
        <v>191</v>
      </c>
      <c r="E11" s="63" t="s">
        <v>155</v>
      </c>
      <c r="F11" s="13" t="str">
        <f t="shared" ref="F11:F74" ca="1" si="4">IF(OR(B11&lt;&gt;"",J11&lt;&gt;""),CONCATENATE($C$7,"_",$A11,IF($G$4="Cuaderno de Estudio","_small",CONCATENATE(IF(I11="","","n"),IF(LEFT($G$5,1)="F",".jpg",".png")))),"")</f>
        <v>CS_08_07_REC10_IMG02.png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196</v>
      </c>
      <c r="O11" s="2" t="str">
        <f>'Definición técnica de imagenes'!A13</f>
        <v>M101</v>
      </c>
    </row>
    <row r="12" spans="1:16" s="11" customFormat="1" ht="39.6" x14ac:dyDescent="0.25">
      <c r="A12" s="12" t="str">
        <f t="shared" si="3"/>
        <v>IMG03</v>
      </c>
      <c r="B12" s="62" t="s">
        <v>197</v>
      </c>
      <c r="C12" s="20" t="str">
        <f t="shared" si="0"/>
        <v>Recurso Diaporama F1</v>
      </c>
      <c r="D12" s="63" t="s">
        <v>191</v>
      </c>
      <c r="E12" s="63" t="s">
        <v>155</v>
      </c>
      <c r="F12" s="13" t="str">
        <f t="shared" ca="1" si="4"/>
        <v>CS_08_07_REC10_IMG03.png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198</v>
      </c>
      <c r="K12" s="64" t="s">
        <v>199</v>
      </c>
      <c r="O12" s="2" t="str">
        <f>'Definición técnica de imagenes'!A18</f>
        <v>Diaporama F1</v>
      </c>
    </row>
    <row r="13" spans="1:16" s="11" customFormat="1" ht="39.6" x14ac:dyDescent="0.25">
      <c r="A13" s="12" t="str">
        <f t="shared" si="3"/>
        <v>IMG04</v>
      </c>
      <c r="B13" s="110" t="s">
        <v>200</v>
      </c>
      <c r="C13" s="20" t="str">
        <f t="shared" si="0"/>
        <v>Recurso Diaporama F1</v>
      </c>
      <c r="D13" s="63" t="s">
        <v>191</v>
      </c>
      <c r="E13" s="63" t="s">
        <v>155</v>
      </c>
      <c r="F13" s="13" t="str">
        <f t="shared" ca="1" si="4"/>
        <v>CS_08_07_REC10_IMG04.png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201</v>
      </c>
      <c r="K13" s="64" t="s">
        <v>202</v>
      </c>
      <c r="O13" s="2" t="str">
        <f>'Definición técnica de imagenes'!A19</f>
        <v>F4</v>
      </c>
    </row>
    <row r="14" spans="1:16" s="11" customFormat="1" ht="66" x14ac:dyDescent="0.25">
      <c r="A14" s="12" t="str">
        <f t="shared" si="3"/>
        <v>IMG05</v>
      </c>
      <c r="B14" s="62" t="s">
        <v>203</v>
      </c>
      <c r="C14" s="20" t="str">
        <f t="shared" si="0"/>
        <v>Recurso Diaporama F1</v>
      </c>
      <c r="D14" s="63" t="s">
        <v>191</v>
      </c>
      <c r="E14" s="63" t="s">
        <v>155</v>
      </c>
      <c r="F14" s="13" t="str">
        <f t="shared" ca="1" si="4"/>
        <v>CS_08_07_REC10_IMG05.png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204</v>
      </c>
      <c r="K14" s="64" t="s">
        <v>205</v>
      </c>
      <c r="O14" s="2" t="str">
        <f>'Definición técnica de imagenes'!A22</f>
        <v>F6</v>
      </c>
    </row>
    <row r="15" spans="1:16" s="11" customFormat="1" ht="39.6" x14ac:dyDescent="0.25">
      <c r="A15" s="12" t="str">
        <f t="shared" si="3"/>
        <v>IMG06</v>
      </c>
      <c r="B15" s="62" t="s">
        <v>206</v>
      </c>
      <c r="C15" s="20" t="str">
        <f t="shared" si="0"/>
        <v>Recurso Diaporama F1</v>
      </c>
      <c r="D15" s="63" t="s">
        <v>191</v>
      </c>
      <c r="E15" s="63" t="s">
        <v>155</v>
      </c>
      <c r="F15" s="13" t="str">
        <f t="shared" ca="1" si="4"/>
        <v>CS_08_07_REC10_IMG06.png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207</v>
      </c>
      <c r="K15" s="66" t="s">
        <v>208</v>
      </c>
      <c r="O15" s="2" t="str">
        <f>'Definición técnica de imagenes'!A24</f>
        <v>F6B</v>
      </c>
    </row>
    <row r="16" spans="1:16" s="11" customFormat="1" ht="39.6" x14ac:dyDescent="0.3">
      <c r="A16" s="12" t="str">
        <f t="shared" si="3"/>
        <v>IMG07</v>
      </c>
      <c r="B16" s="62" t="s">
        <v>209</v>
      </c>
      <c r="C16" s="20" t="str">
        <f t="shared" si="0"/>
        <v>Recurso Diaporama F1</v>
      </c>
      <c r="D16" s="63" t="s">
        <v>191</v>
      </c>
      <c r="E16" s="63" t="s">
        <v>155</v>
      </c>
      <c r="F16" s="13" t="str">
        <f t="shared" ca="1" si="4"/>
        <v>CS_08_07_REC10_IMG07.png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210</v>
      </c>
      <c r="K16" s="68" t="s">
        <v>211</v>
      </c>
      <c r="O16" s="2" t="str">
        <f>'Definición técnica de imagenes'!A25</f>
        <v>F7</v>
      </c>
    </row>
    <row r="17" spans="1:15" s="11" customFormat="1" ht="52.8" x14ac:dyDescent="0.25">
      <c r="A17" s="12" t="str">
        <f t="shared" si="3"/>
        <v>IMG08</v>
      </c>
      <c r="B17" s="62" t="s">
        <v>212</v>
      </c>
      <c r="C17" s="20" t="str">
        <f t="shared" si="0"/>
        <v>Recurso Diaporama F1</v>
      </c>
      <c r="D17" s="63" t="s">
        <v>191</v>
      </c>
      <c r="E17" s="63" t="s">
        <v>155</v>
      </c>
      <c r="F17" s="13" t="str">
        <f t="shared" ca="1" si="4"/>
        <v>CS_08_07_REC10_IMG08.png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213</v>
      </c>
      <c r="K17" s="66" t="s">
        <v>214</v>
      </c>
      <c r="O17" s="2" t="str">
        <f>'Definición técnica de imagenes'!A27</f>
        <v>F7B</v>
      </c>
    </row>
    <row r="18" spans="1:15" s="11" customFormat="1" ht="39.6" x14ac:dyDescent="0.25">
      <c r="A18" s="12" t="str">
        <f t="shared" si="3"/>
        <v>IMG09</v>
      </c>
      <c r="B18" s="62" t="s">
        <v>215</v>
      </c>
      <c r="C18" s="20" t="str">
        <f t="shared" si="0"/>
        <v>Recurso Diaporama F1</v>
      </c>
      <c r="D18" s="63" t="s">
        <v>191</v>
      </c>
      <c r="E18" s="63" t="s">
        <v>155</v>
      </c>
      <c r="F18" s="13" t="str">
        <f t="shared" ca="1" si="4"/>
        <v>CS_08_07_REC10_IMG09.png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216</v>
      </c>
      <c r="K18" s="66" t="s">
        <v>217</v>
      </c>
      <c r="O18" s="2" t="str">
        <f>'Definición técnica de imagenes'!A30</f>
        <v>F8</v>
      </c>
    </row>
    <row r="19" spans="1:15" s="11" customFormat="1" ht="52.8" x14ac:dyDescent="0.3">
      <c r="A19" s="12" t="str">
        <f t="shared" ref="A19:A50" si="6">IF(OR(B19&lt;&gt;"",J19&lt;&gt;""),CONCATENATE(LEFT(A18,3),IF(MID(A18,4,2)+1&lt;10,CONCATENATE("0",MID(A18,4,2)+1),MID(A18,4,2)+1)),"")</f>
        <v>IMG10</v>
      </c>
      <c r="B19" s="62" t="s">
        <v>218</v>
      </c>
      <c r="C19" s="20" t="str">
        <f t="shared" si="0"/>
        <v>Recurso Diaporama F1</v>
      </c>
      <c r="D19" s="63" t="s">
        <v>191</v>
      </c>
      <c r="E19" s="63" t="s">
        <v>155</v>
      </c>
      <c r="F19" s="13" t="str">
        <f t="shared" ca="1" si="4"/>
        <v>CS_08_07_REC10_IMG10.png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219</v>
      </c>
      <c r="K19" s="68" t="s">
        <v>220</v>
      </c>
      <c r="O19" s="2" t="str">
        <f>'Definición técnica de imagenes'!A31</f>
        <v>F10</v>
      </c>
    </row>
    <row r="20" spans="1:15" s="11" customFormat="1" ht="118.8" x14ac:dyDescent="0.25">
      <c r="A20" s="12" t="str">
        <f t="shared" si="6"/>
        <v>IMG11</v>
      </c>
      <c r="B20" s="62" t="s">
        <v>221</v>
      </c>
      <c r="C20" s="20" t="str">
        <f t="shared" si="0"/>
        <v>Recurso Diaporama F1</v>
      </c>
      <c r="D20" s="63" t="s">
        <v>191</v>
      </c>
      <c r="E20" s="63" t="s">
        <v>155</v>
      </c>
      <c r="F20" s="13" t="str">
        <f t="shared" ca="1" si="4"/>
        <v>CS_08_07_REC10_IMG11.png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222</v>
      </c>
      <c r="K20" s="66" t="s">
        <v>223</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2016-03-23T21:05:41Z</dcterms:modified>
</cp:coreProperties>
</file>