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08\guion07\"/>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<sst xmlns="http://schemas.openxmlformats.org/spreadsheetml/2006/main" count="424" uniqueCount="228">
  <si>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</si>
  <si>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</si>
  <si>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</si>
  <si>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</si>
  <si>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</si>
  <si>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</si>
  <si>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</si>
  <si>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</si>
  <si>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</si>
  <si>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</si>
  <si>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</si>
  <si>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</si>
  <si>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</si>
  <si>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</si>
  <si>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</si>
  <si>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</si>
  <si>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</si>
  <si>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</si>
  <si>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</si>
  <si>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</si>
  <si>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</si>
  <si>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</si>
  <si>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</si>
  <si>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</si>
  <si>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</si>
  <si>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</si>
  <si>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</si>
  <si>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</si>
  <si>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</si>
  <si>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</si>
  <si>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</si>
  <si>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</si>
  <si>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</si>
  <si>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</si>
  <si>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</si>
  <si>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</si>
  <si>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</si>
  <si>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</si>
  <si>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</si>
  <si>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</si>
  <si>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</si>
  <si>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</si>
  <si>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</si>
  <si>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</si>
  <si>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</si>
  <si>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</si>
  <si>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</si>
  <si>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</si>
  <si>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</si>
  <si>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</si>
  <si>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</si>
  <si>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</si>
  <si>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</si>
  <si>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</si>
  <si>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</si>
  <si>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</si>
  <si>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</si>
  <si>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</si>
  <si>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</si>
  <si>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</si>
  <si>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</si>
  <si>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</si>
  <si>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</si>
  <si>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</si>
  <si>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</si>
  <si>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</si>
  <si>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</si>
  <si>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</si>
  <si>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</si>
  <si>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</si>
  <si>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</si>
  <si>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</si>
  <si>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</si>
  <si>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</si>
  <si>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</si>
  <si>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</si>
  <si>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</si>
  <si>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</si>
  <si>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</si>
  <si>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</si>
  <si>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</si>
  <si>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</si>
  <si>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</si>
  <si>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</si>
  <si>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</si>
  <si>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</si>
  <si>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</si>
  <si>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</si>
  <si>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</si>
  <si>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</si>
  <si>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</si>
  <si>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</si>
  <si>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</si>
  <si>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</si>
  <si>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</si>
  <si>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</si>
  <si>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</si>
  <si>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</si>
  <si>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</si>
  <si>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</si>
  <si>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</si>
  <si>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</si>
  <si>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</si>
  <si>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</si>
  <si>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</si>
  <si>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</si>
  <si>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</si>
  <si>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</si>
  <si>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</si>
  <si>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</si>
  <si>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</si>
  <si>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</si>
  <si>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</si>
  <si>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</si>
  <si>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</si>
  <si>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</si>
  <si>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</si>
  <si>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</si>
  <si>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</si>
  <si>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</si>
  <si>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</si>
  <si>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</si>
  <si>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</si>
  <si>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</si>
  <si>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</si>
  <si>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</si>
  <si>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</si>
  <si>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</si>
  <si>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</si>
  <si>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</si>
  <si>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</si>
  <si>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</si>
  <si>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</si>
  <si>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</si>
  <si>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</si>
  <si>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</si>
  <si>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</si>
  <si>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</si>
  <si>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</si>
  <si>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</si>
  <si>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</si>
  <si>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</si>
  <si>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</si>
  <si>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</si>
  <si>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</si>
  <si>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</si>
  <si>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</si>
  <si>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</si>
  <si>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</si>
  <si>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</si>
  <si>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</si>
  <si>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</si>
  <si>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</si>
  <si>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</si>
  <si>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</si>
  <si>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</si>
  <si>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</si>
  <si>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</si>
  <si>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</si>
  <si>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</si>
  <si>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</si>
  <si>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</si>
  <si>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</si>
  <si>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</si>
  <si>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</si>
  <si>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</si>
  <si>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</si>
  <si>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</si>
  <si>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</si>
  <si>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</si>
  <si>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</si>
  <si>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</si>
  <si>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</si>
  <si>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</si>
  <si>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</si>
  <si>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</si>
  <si>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</si>
  <si>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</si>
  <si>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</si>
  <si>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</si>
  <si>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</si>
  <si>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</si>
  <si>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</si>
  <si>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</si>
  <si>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</si>
  <si>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</si>
  <si>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</si>
  <si>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Latinoamérica en la segunda mitad del siglo XIX</t>
  </si>
  <si>
    <t>Nathalia Castañeda</t>
  </si>
  <si>
    <t>CN_08_07_REC140</t>
  </si>
  <si>
    <t>Shutterstock 93403702</t>
  </si>
  <si>
    <t>Ilustración</t>
  </si>
  <si>
    <t>Industria en Europa</t>
  </si>
  <si>
    <t>Imagen para diapositiva 2. Dejar margen blanco a la derecha, para texto negro.</t>
  </si>
  <si>
    <t>Shutterstock 283654370</t>
  </si>
  <si>
    <t>Fotografía</t>
  </si>
  <si>
    <t>Barcos con carga</t>
  </si>
  <si>
    <t>Imagen para diapositiva 3. Dejar margen blanco a la derecha, para texto negro.</t>
  </si>
  <si>
    <t>Shutterstock 126098120, 291154526, 101665513 y 157051862</t>
  </si>
  <si>
    <t>Materias primas</t>
  </si>
  <si>
    <t>Hacer composición con todas las fotografías. Imagen para diapositiva 4. Dejar margen blanco a la derecha para texto negro.</t>
  </si>
  <si>
    <t>Shutterstock 174702938</t>
  </si>
  <si>
    <t>Productos demandados</t>
  </si>
  <si>
    <t>Imagen para diapositiva 5. Dejar margen blanco a la derecha para texto negro.</t>
  </si>
  <si>
    <t xml:space="preserve">Shutterstock  240106279 más ilustraciones </t>
  </si>
  <si>
    <t>Productos de exportación en Latinoamérica</t>
  </si>
  <si>
    <t>Shutterstock 38609656, 297500513, 97702094, 124948739 y 97000004</t>
  </si>
  <si>
    <t>Productos primarios</t>
  </si>
  <si>
    <t>El mapa es el fondo. Sobre él, ilustrar los siguientes productos (en materia prima) en el país correspondiente: Argentina-carnes; Bolivia-Plata; Brasil-café; Chile-sal; Colombia-tabaco; Costa Rica-café; Cuba-azúcar; Ecuador-cacao; Guatemala-café; México-plata; Nicaragua-café; Paraguay-madera; Perú-guano; Uruguay-lana; Venezuela-café. Este mismo mapa y sus productos son los insumos para el recurso CS_08_07_REC150. Imagen para diapositiva 6.</t>
  </si>
  <si>
    <t>Hacer composición con todas las fotografías. Imagen para diapositiva 7. Dejar margen blanco superior para texto negro.</t>
  </si>
  <si>
    <t>Shutterstock 260266064</t>
  </si>
  <si>
    <t>Mapa mundial con semillas</t>
  </si>
  <si>
    <t>Imagen para diapositiva 8. Dejar margen blanco superior para texto negro.</t>
  </si>
  <si>
    <t>CS_08_08_REC10_IMG05 y CS_08_08_REC10_IMG09</t>
  </si>
  <si>
    <t>Diferentes oportunidades</t>
  </si>
  <si>
    <t>CS_08_08_REC10_IMG02 y CS_08_08_REC60_IMG10n</t>
  </si>
  <si>
    <t>Crecimiento exportador</t>
  </si>
  <si>
    <t>Hacer contraste con las dos imágenes (provienen del recurso 10 del guion 08_08). Imagen para diapositiva 9. Dejar margen blanco a la derecha para texto negro.</t>
  </si>
  <si>
    <t>Hacer contraste con las dos imágenes (provienen del  guion 08_08). Imagen para diapositiva 10. Dejar margen blanco a la derecha para texto negro.</t>
  </si>
  <si>
    <t>http://hispanicasaber.planetasaber.com/encyclopedia/default.asp?idpack=11&amp;idpil=001DMC01&amp;ruta=Buscador</t>
  </si>
  <si>
    <t>Oferta y demanda</t>
  </si>
  <si>
    <t>Imagen para diapositiva 11. Dejar margen blanco superior para texto negro.</t>
  </si>
  <si>
    <t>CS_08_08_REC10_IMG03</t>
  </si>
  <si>
    <t>Terratenientes y campesinos</t>
  </si>
  <si>
    <t xml:space="preserve">La misma imagen 03 del recurso 10 del guion 08_08. Imagen para diapositiva 12. Dejar margen blanco a la derecha para texto negro. </t>
  </si>
  <si>
    <t>CS_08_07_REC10_IMG11</t>
  </si>
  <si>
    <t>Dependencia económica</t>
  </si>
  <si>
    <t>La misma imagen 11 solicitada para el recurso 10 de este guion. Imagen para diapositiva 13. Dejar margen blanco a la derecha para texto negro.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</si>
</sst>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B10" sqref="B10"/>
    </sheetView>
  </sheetViews>
  <sheetFormatPr baseColWidth="10" defaultColWidth="10.8984375" defaultRowHeight="13.2" x14ac:dyDescent="0.25"/>
  <cols>
    <col min="1" max="1" width="7" style="2" customWidth="1"/>
    <col min="2" max="2" width="21" style="2" customWidth="1"/>
    <col min="3" max="3" width="21.19921875" style="2" customWidth="1"/>
    <col min="4" max="4" width="19.1992187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Diaporama F1</v>
      </c>
    </row>
    <row r="2" spans="1:16" ht="15.6" x14ac:dyDescent="0.3">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8</v>
      </c>
      <c r="D3" s="88"/>
      <c r="F3" s="80">
        <v>42454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190</v>
      </c>
      <c r="C10" s="20" t="str">
        <f t="shared" ref="C10:C41" si="0">IF(OR(B10&lt;&gt;"",J10&lt;&gt;""),IF($G$4="Recurso",CONCATENATE($G$4," ",$G$5),$G$4),"")</f>
        <v>Recurso Diaporama F1</v>
      </c>
      <c r="D10" s="63" t="s">
        <v>191</v>
      </c>
      <c r="E10" s="63" t="s">
        <v>155</v>
      </c>
      <c r="F10" s="13" t="str">
        <f t="shared" ref="F10" ca="1" si="1">IF(OR(B10&lt;&gt;"",J10&lt;&gt;""),CONCATENATE($C$7,"_",$A10,IF($G$4="Cuaderno de Estudio","_small",CONCATENATE(IF(I10="","","n"),IF(LEFT($G$5,1)="F",".jpg",".png")))),"")</f>
        <v>CN_08_07_REC140_IMG01.png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t="s">
        <v>193</v>
      </c>
      <c r="O10" s="2" t="str">
        <f>'Definición técnica de imagenes'!A12</f>
        <v>M12D</v>
      </c>
    </row>
    <row r="11" spans="1:16" s="11" customFormat="1" ht="39.6" x14ac:dyDescent="0.25">
      <c r="A11" s="12" t="str">
        <f t="shared" ref="A11:A18" si="3">IF(OR(B11&lt;&gt;"",J11&lt;&gt;""),CONCATENATE(LEFT(A10,3),IF(MID(A10,4,2)+1&lt;10,CONCATENATE("0",MID(A10,4,2)+1))),"")</f>
        <v>IMG02</v>
      </c>
      <c r="B11" s="62" t="s">
        <v>194</v>
      </c>
      <c r="C11" s="20" t="str">
        <f t="shared" si="0"/>
        <v>Recurso Diaporama F1</v>
      </c>
      <c r="D11" s="63" t="s">
        <v>195</v>
      </c>
      <c r="E11" s="63" t="s">
        <v>155</v>
      </c>
      <c r="F11" s="13" t="str">
        <f t="shared" ref="F11:F74" ca="1" si="4">IF(OR(B11&lt;&gt;"",J11&lt;&gt;""),CONCATENATE($C$7,"_",$A11,IF($G$4="Cuaderno de Estudio","_small",CONCATENATE(IF(I11="","","n"),IF(LEFT($G$5,1)="F",".jpg",".png")))),"")</f>
        <v>CN_08_07_REC140_IMG02.png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196</v>
      </c>
      <c r="K11" s="65" t="s">
        <v>197</v>
      </c>
      <c r="O11" s="2" t="str">
        <f>'Definición técnica de imagenes'!A13</f>
        <v>M101</v>
      </c>
    </row>
    <row r="12" spans="1:16" s="11" customFormat="1" ht="66" x14ac:dyDescent="0.25">
      <c r="A12" s="12" t="str">
        <f t="shared" si="3"/>
        <v>IMG03</v>
      </c>
      <c r="B12" s="62" t="s">
        <v>198</v>
      </c>
      <c r="C12" s="20" t="str">
        <f t="shared" si="0"/>
        <v>Recurso Diaporama F1</v>
      </c>
      <c r="D12" s="63" t="s">
        <v>195</v>
      </c>
      <c r="E12" s="63" t="s">
        <v>155</v>
      </c>
      <c r="F12" s="13" t="str">
        <f t="shared" ca="1" si="4"/>
        <v>CN_08_07_REC140_IMG03.png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202</v>
      </c>
      <c r="K12" s="64" t="s">
        <v>200</v>
      </c>
      <c r="O12" s="2" t="str">
        <f>'Definición técnica de imagenes'!A18</f>
        <v>Diaporama F1</v>
      </c>
    </row>
    <row r="13" spans="1:16" s="11" customFormat="1" ht="39.6" x14ac:dyDescent="0.25">
      <c r="A13" s="12" t="str">
        <f t="shared" si="3"/>
        <v>IMG04</v>
      </c>
      <c r="B13" s="62" t="s">
        <v>201</v>
      </c>
      <c r="C13" s="20" t="str">
        <f t="shared" si="0"/>
        <v>Recurso Diaporama F1</v>
      </c>
      <c r="D13" s="63" t="s">
        <v>191</v>
      </c>
      <c r="E13" s="63" t="s">
        <v>155</v>
      </c>
      <c r="F13" s="13" t="str">
        <f t="shared" ca="1" si="4"/>
        <v>CN_08_07_REC140_IMG04.png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199</v>
      </c>
      <c r="K13" s="64" t="s">
        <v>203</v>
      </c>
      <c r="O13" s="2" t="str">
        <f>'Definición técnica de imagenes'!A19</f>
        <v>F4</v>
      </c>
    </row>
    <row r="14" spans="1:16" s="11" customFormat="1" ht="198" x14ac:dyDescent="0.25">
      <c r="A14" s="12" t="str">
        <f t="shared" si="3"/>
        <v>IMG05</v>
      </c>
      <c r="B14" s="62" t="s">
        <v>204</v>
      </c>
      <c r="C14" s="20" t="str">
        <f t="shared" si="0"/>
        <v>Recurso Diaporama F1</v>
      </c>
      <c r="D14" s="63" t="s">
        <v>191</v>
      </c>
      <c r="E14" s="63" t="s">
        <v>155</v>
      </c>
      <c r="F14" s="13" t="str">
        <f t="shared" ca="1" si="4"/>
        <v>CN_08_07_REC140_IMG05.png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205</v>
      </c>
      <c r="K14" s="64" t="s">
        <v>208</v>
      </c>
      <c r="O14" s="2" t="str">
        <f>'Definición técnica de imagenes'!A22</f>
        <v>F6</v>
      </c>
    </row>
    <row r="15" spans="1:16" s="11" customFormat="1" ht="52.8" x14ac:dyDescent="0.25">
      <c r="A15" s="12" t="str">
        <f t="shared" si="3"/>
        <v>IMG06</v>
      </c>
      <c r="B15" s="62" t="s">
        <v>206</v>
      </c>
      <c r="C15" s="20" t="str">
        <f t="shared" si="0"/>
        <v>Recurso Diaporama F1</v>
      </c>
      <c r="D15" s="63" t="s">
        <v>195</v>
      </c>
      <c r="E15" s="63" t="s">
        <v>155</v>
      </c>
      <c r="F15" s="13" t="str">
        <f t="shared" ca="1" si="4"/>
        <v>CN_08_07_REC140_IMG06.png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207</v>
      </c>
      <c r="K15" s="66" t="s">
        <v>209</v>
      </c>
      <c r="O15" s="2" t="str">
        <f>'Definición técnica de imagenes'!A24</f>
        <v>F6B</v>
      </c>
    </row>
    <row r="16" spans="1:16" s="11" customFormat="1" ht="39.6" x14ac:dyDescent="0.3">
      <c r="A16" s="12" t="str">
        <f t="shared" si="3"/>
        <v>IMG07</v>
      </c>
      <c r="B16" s="62" t="s">
        <v>210</v>
      </c>
      <c r="C16" s="20" t="str">
        <f t="shared" si="0"/>
        <v>Recurso Diaporama F1</v>
      </c>
      <c r="D16" s="63" t="s">
        <v>195</v>
      </c>
      <c r="E16" s="63" t="s">
        <v>155</v>
      </c>
      <c r="F16" s="13" t="str">
        <f t="shared" ca="1" si="4"/>
        <v>CN_08_07_REC140_IMG07.png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211</v>
      </c>
      <c r="K16" s="68" t="s">
        <v>212</v>
      </c>
      <c r="O16" s="2" t="str">
        <f>'Definición técnica de imagenes'!A25</f>
        <v>F7</v>
      </c>
    </row>
    <row r="17" spans="1:15" s="11" customFormat="1" ht="79.2" x14ac:dyDescent="0.25">
      <c r="A17" s="12" t="str">
        <f t="shared" si="3"/>
        <v>IMG08</v>
      </c>
      <c r="B17" s="62" t="s">
        <v>213</v>
      </c>
      <c r="C17" s="20" t="str">
        <f t="shared" si="0"/>
        <v>Recurso Diaporama F1</v>
      </c>
      <c r="D17" s="63" t="s">
        <v>191</v>
      </c>
      <c r="E17" s="63" t="s">
        <v>155</v>
      </c>
      <c r="F17" s="13" t="str">
        <f t="shared" ca="1" si="4"/>
        <v>CN_08_07_REC140_IMG08.png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214</v>
      </c>
      <c r="K17" s="66" t="s">
        <v>217</v>
      </c>
      <c r="O17" s="2" t="str">
        <f>'Definición técnica de imagenes'!A27</f>
        <v>F7B</v>
      </c>
    </row>
    <row r="18" spans="1:15" s="11" customFormat="1" ht="66" x14ac:dyDescent="0.25">
      <c r="A18" s="12" t="str">
        <f t="shared" si="3"/>
        <v>IMG09</v>
      </c>
      <c r="B18" s="62" t="s">
        <v>215</v>
      </c>
      <c r="C18" s="20" t="str">
        <f t="shared" si="0"/>
        <v>Recurso Diaporama F1</v>
      </c>
      <c r="D18" s="63" t="s">
        <v>195</v>
      </c>
      <c r="E18" s="63" t="s">
        <v>155</v>
      </c>
      <c r="F18" s="13" t="str">
        <f t="shared" ca="1" si="4"/>
        <v>CN_08_07_REC140_IMG09.png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216</v>
      </c>
      <c r="K18" s="66" t="s">
        <v>218</v>
      </c>
      <c r="O18" s="2" t="str">
        <f>'Definición técnica de imagenes'!A30</f>
        <v>F8</v>
      </c>
    </row>
    <row r="19" spans="1:15" s="11" customFormat="1" ht="66" x14ac:dyDescent="0.3">
      <c r="A19" s="12" t="str">
        <f t="shared" ref="A19:A50" si="6">IF(OR(B19&lt;&gt;"",J19&lt;&gt;""),CONCATENATE(LEFT(A18,3),IF(MID(A18,4,2)+1&lt;10,CONCATENATE("0",MID(A18,4,2)+1),MID(A18,4,2)+1)),"")</f>
        <v>IMG10</v>
      </c>
      <c r="B19" s="62" t="s">
        <v>219</v>
      </c>
      <c r="C19" s="20" t="str">
        <f t="shared" si="0"/>
        <v>Recurso Diaporama F1</v>
      </c>
      <c r="D19" s="63" t="s">
        <v>191</v>
      </c>
      <c r="E19" s="63" t="s">
        <v>155</v>
      </c>
      <c r="F19" s="13" t="str">
        <f t="shared" ca="1" si="4"/>
        <v>CN_08_07_REC140_IMG10.png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220</v>
      </c>
      <c r="K19" s="68" t="s">
        <v>221</v>
      </c>
      <c r="O19" s="2" t="str">
        <f>'Definición técnica de imagenes'!A31</f>
        <v>F10</v>
      </c>
    </row>
    <row r="20" spans="1:15" s="11" customFormat="1" ht="66" x14ac:dyDescent="0.25">
      <c r="A20" s="12" t="str">
        <f t="shared" si="6"/>
        <v>IMG11</v>
      </c>
      <c r="B20" s="62" t="s">
        <v>222</v>
      </c>
      <c r="C20" s="20" t="str">
        <f t="shared" si="0"/>
        <v>Recurso Diaporama F1</v>
      </c>
      <c r="D20" s="63" t="s">
        <v>191</v>
      </c>
      <c r="E20" s="63" t="s">
        <v>155</v>
      </c>
      <c r="F20" s="13" t="str">
        <f t="shared" ca="1" si="4"/>
        <v>CN_08_07_REC140_IMG11.png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223</v>
      </c>
      <c r="K20" s="66" t="s">
        <v>224</v>
      </c>
      <c r="O20" s="2" t="str">
        <f>'Definición técnica de imagenes'!A32</f>
        <v>F10B</v>
      </c>
    </row>
    <row r="21" spans="1:15" s="11" customFormat="1" ht="66" x14ac:dyDescent="0.25">
      <c r="A21" s="12" t="str">
        <f t="shared" si="6"/>
        <v>IMG12</v>
      </c>
      <c r="B21" s="62" t="s">
        <v>225</v>
      </c>
      <c r="C21" s="20" t="str">
        <f t="shared" si="0"/>
        <v>Recurso Diaporama F1</v>
      </c>
      <c r="D21" s="63" t="s">
        <v>191</v>
      </c>
      <c r="E21" s="63" t="s">
        <v>155</v>
      </c>
      <c r="F21" s="13" t="str">
        <f t="shared" ca="1" si="4"/>
        <v>CN_08_07_REC140_IMG12.png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226</v>
      </c>
      <c r="K21" s="66" t="s">
        <v>227</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2016-03-27T20:53:05Z</dcterms:modified>
</cp:coreProperties>
</file>