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60" windowWidth="19200" windowHeight="88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H24" i="1"/>
  <c r="H22" i="1"/>
  <c r="H20" i="1"/>
  <c r="H18" i="1"/>
  <c r="H16" i="1"/>
  <c r="H12"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s="1"/>
  <c r="G16" i="1" s="1"/>
  <c r="A17" i="1" l="1"/>
  <c r="F17" i="1" l="1"/>
  <c r="G17" i="1" s="1"/>
  <c r="H17" i="1"/>
  <c r="A18" i="1"/>
  <c r="F18" i="1" s="1"/>
  <c r="G18" i="1" s="1"/>
  <c r="A19" i="1" l="1"/>
  <c r="F19" i="1" l="1"/>
  <c r="G19" i="1" s="1"/>
  <c r="H19" i="1"/>
  <c r="A20" i="1"/>
  <c r="F20" i="1" s="1"/>
  <c r="G20" i="1" s="1"/>
  <c r="A21" i="1" l="1"/>
  <c r="F21" i="1" l="1"/>
  <c r="G21" i="1" s="1"/>
  <c r="H21" i="1"/>
  <c r="A22" i="1"/>
  <c r="F22" i="1" s="1"/>
  <c r="G22" i="1" s="1"/>
  <c r="A23" i="1" l="1"/>
  <c r="F23" i="1" l="1"/>
  <c r="G23" i="1" s="1"/>
  <c r="H23" i="1"/>
  <c r="A24" i="1"/>
  <c r="F24" i="1" s="1"/>
  <c r="G24" i="1" s="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<sst xmlns="http://schemas.openxmlformats.org/spreadsheetml/2006/main" count="386" uniqueCount="203">
  <si>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</si>
  <si>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</si>
  <si>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</si>
  <si>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</si>
  <si>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</si>
  <si>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</si>
  <si>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</si>
  <si>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</si>
  <si>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</si>
  <si>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</si>
  <si>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</si>
  <si>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</si>
  <si>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</si>
  <si>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</si>
  <si>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</si>
  <si>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</si>
  <si>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</si>
  <si>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</si>
  <si>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</si>
  <si>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</si>
  <si>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</si>
  <si>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</si>
  <si>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</si>
  <si>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</si>
  <si>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</si>
  <si>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</si>
  <si>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</si>
  <si>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</si>
  <si>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</si>
  <si>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</si>
  <si>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</si>
  <si>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</si>
  <si>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</si>
  <si>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</si>
  <si>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</si>
  <si>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</si>
  <si>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</si>
  <si>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</si>
  <si>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</si>
  <si>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</si>
  <si>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</si>
  <si>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</si>
  <si>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</si>
  <si>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</si>
  <si>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</si>
  <si>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</si>
  <si>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</si>
  <si>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</si>
  <si>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</si>
  <si>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</si>
  <si>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</si>
  <si>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</si>
  <si>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</si>
  <si>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</si>
  <si>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</si>
  <si>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</si>
  <si>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</si>
  <si>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</si>
  <si>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</si>
  <si>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</si>
  <si>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</si>
  <si>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</si>
  <si>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</si>
  <si>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</si>
  <si>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</si>
  <si>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</si>
  <si>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</si>
  <si>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</si>
  <si>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</si>
  <si>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</si>
  <si>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</si>
  <si>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</si>
  <si>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</si>
  <si>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</si>
  <si>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</si>
  <si>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</si>
  <si>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</si>
  <si>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</si>
  <si>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</si>
  <si>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</si>
  <si>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</si>
  <si>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</si>
  <si>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</si>
  <si>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</si>
  <si>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</si>
  <si>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</si>
  <si>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</si>
  <si>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</si>
  <si>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</si>
  <si>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</si>
  <si>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</si>
  <si>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</si>
  <si>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</si>
  <si>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</si>
  <si>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</si>
  <si>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</si>
  <si>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</si>
  <si>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</si>
  <si>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</si>
  <si>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</si>
  <si>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</si>
  <si>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</si>
  <si>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</si>
  <si>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</si>
  <si>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</si>
  <si>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</si>
  <si>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</si>
  <si>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</si>
  <si>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</si>
  <si>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</si>
  <si>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</si>
  <si>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</si>
  <si>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</si>
  <si>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</si>
  <si>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</si>
  <si>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</si>
  <si>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</si>
  <si>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</si>
  <si>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</si>
  <si>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</si>
  <si>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</si>
  <si>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</si>
  <si>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</si>
  <si>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</si>
  <si>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</si>
  <si>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</si>
  <si>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</si>
  <si>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</si>
  <si>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</si>
  <si>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</si>
  <si>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</si>
  <si>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</si>
  <si>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</si>
  <si>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</si>
  <si>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</si>
  <si>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</si>
  <si>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</si>
  <si>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</si>
  <si>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</si>
  <si>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</si>
  <si>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</si>
  <si>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</si>
  <si>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</si>
  <si>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</si>
  <si>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</si>
  <si>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</si>
  <si>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</si>
  <si>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</si>
  <si>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</si>
  <si>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</si>
  <si>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</si>
  <si>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</si>
  <si>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</si>
  <si>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</si>
  <si>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</si>
  <si>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</si>
  <si>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</si>
  <si>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</si>
  <si>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</si>
  <si>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</si>
  <si>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</si>
  <si>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</si>
  <si>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</si>
  <si>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</si>
  <si>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</si>
  <si>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</si>
  <si>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</si>
  <si>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</si>
  <si>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</si>
  <si>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</si>
  <si>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</si>
  <si>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</si>
  <si>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</si>
  <si>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</si>
  <si>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</si>
  <si>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</si>
  <si>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</si>
  <si>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</si>
  <si>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</si>
  <si>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</si>
  <si>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</si>
  <si>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</si>
  <si>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</si>
  <si>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</si>
  <si>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</si>
  <si>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</si>
  <si>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</si>
  <si>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Marcela Guevara B.</t>
  </si>
  <si>
    <t>Fotografía</t>
  </si>
  <si>
    <t>Ilustración</t>
  </si>
  <si>
    <t>América precolombina</t>
  </si>
  <si>
    <t>http://upload.wikimedia.org/wikipedia/commons/0/0d/Clovis_Point.jpg</t>
  </si>
  <si>
    <t>Punta Clovis</t>
  </si>
  <si>
    <t>http://upload.wikimedia.org/wikipedia/commons/thumb/2/25/El_Altar_del_Fuego_Sagrado_-_Caral.jpg/300px-El_Altar_del_Fuego_Sagrado_-_Caral.jpg</t>
  </si>
  <si>
    <t>Caral, la ciudad más antigua de América</t>
  </si>
  <si>
    <t>Los olmecas, antiguo pueblo que habitó el sur del golfo de México</t>
  </si>
  <si>
    <t>http://aulaplaneta.planetasaber.com/encyclopedia/default.asp?idreg=157295&amp;ruta=Buscador</t>
  </si>
  <si>
    <t>Templo tolteca de Tlahuizcalpantecuhtli, ss. IX-XII, en Tula, México</t>
  </si>
  <si>
    <t xml:space="preserve">
Pirámide del Sol, ca. 200 d.C</t>
  </si>
  <si>
    <t>http://static0.planetasaber.com/encyclopedia/Data/Imagenes/FOTOS/0004EN01.jpg</t>
  </si>
  <si>
    <t>http://static0.planetasaber.com/encyclopedia/Data/Imagenes/FOTOS/00016K01.jpg</t>
  </si>
  <si>
    <t>CS_06_05_CO_REC40</t>
  </si>
  <si>
    <t>Esta ilustración no está ni en Planeta ni en ShutterStock. Se da la referencia para que se haga la 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</si>
</sst>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0" activePane="bottomLeft" state="frozen"/>
      <selection pane="bottomLeft" activeCell="K12" sqref="K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42381</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9"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t="s">
        <v>191</v>
      </c>
      <c r="C10" s="20" t="str">
        <f t="shared" ref="C10:C41" si="0">IF(OR(B10&lt;&gt;"",J10&lt;&gt;""),IF($G$4="Recurso",CONCATENATE($G$4," ",$G$5),$G$4),"")</f>
        <v>Recurso F6</v>
      </c>
      <c r="D10" s="63" t="s">
        <v>189</v>
      </c>
      <c r="E10" s="63" t="s">
        <v>155</v>
      </c>
      <c r="F10" s="13" t="str">
        <f t="shared" ref="F10" ca="1" si="1">IF(OR(B10&lt;&gt;"",J10&lt;&gt;""),CONCATENATE($C$7,"_",$A10,IF($G$4="Cuaderno de Estudio","_small",CONCATENATE(IF(I10="","","n"),IF(LEFT($G$5,1)="F",".jpg",".png")))),"")</f>
        <v>CS_06_05_CO_REC40_IMG01n.jpg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CS_06_05_CO_REC40_IMG01a.jpg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192</v>
      </c>
      <c r="K10" s="64" t="s">
        <v>202</v>
      </c>
      <c r="O10" s="2" t="str">
        <f>'Definición técnica de imagenes'!A12</f>
        <v>M12D</v>
      </c>
    </row>
    <row r="11" spans="1:16" s="11" customFormat="1" ht="68.25" customHeight="1" x14ac:dyDescent="0.25">
      <c r="A11" s="12" t="str">
        <f t="shared" ref="A11:A18" si="3">IF(OR(B11&lt;&gt;"",J11&lt;&gt;""),CONCATENATE(LEFT(A10,3),IF(MID(A10,4,2)+1&lt;10,CONCATENATE("0",MID(A10,4,2)+1))),"")</f>
        <v>IMG02</v>
      </c>
      <c r="B11" s="62" t="s">
        <v>193</v>
      </c>
      <c r="C11" s="20" t="str">
        <f t="shared" si="0"/>
        <v>Recurso F6</v>
      </c>
      <c r="D11" s="63" t="s">
        <v>189</v>
      </c>
      <c r="E11" s="63" t="s">
        <v>155</v>
      </c>
      <c r="F11" s="13" t="str">
        <f t="shared" ref="F11:F74" ca="1" si="4">IF(OR(B11&lt;&gt;"",J11&lt;&gt;""),CONCATENATE($C$7,"_",$A11,IF($G$4="Cuaderno de Estudio","_small",CONCATENATE(IF(I11="","","n"),IF(LEFT($G$5,1)="F",".jpg",".png")))),"")</f>
        <v>CS_06_05_CO_REC40_IMG02n.jpg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CS_06_05_CO_REC40_IMG02a.jpg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3" t="s">
        <v>194</v>
      </c>
      <c r="K11" s="64" t="s">
        <v>202</v>
      </c>
      <c r="O11" s="2" t="str">
        <f>'Definición técnica de imagenes'!A13</f>
        <v>M101</v>
      </c>
    </row>
    <row r="12" spans="1:16" s="11" customFormat="1" ht="54" x14ac:dyDescent="0.25">
      <c r="A12" s="12" t="str">
        <f t="shared" si="3"/>
        <v>IMG03</v>
      </c>
      <c r="B12" s="62" t="s">
        <v>200</v>
      </c>
      <c r="C12" s="20" t="str">
        <f t="shared" si="0"/>
        <v>Recurso F6</v>
      </c>
      <c r="D12" s="63" t="s">
        <v>188</v>
      </c>
      <c r="E12" s="63" t="s">
        <v>155</v>
      </c>
      <c r="F12" s="13" t="str">
        <f t="shared" ca="1" si="4"/>
        <v>CS_06_05_CO_REC40_IMG03n.jpg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CS_06_05_CO_REC40_IMG03a.jpg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3" t="s">
        <v>195</v>
      </c>
      <c r="K12" s="64"/>
      <c r="O12" s="2" t="str">
        <f>'Definición técnica de imagenes'!A18</f>
        <v>Diaporama F1</v>
      </c>
    </row>
    <row r="13" spans="1:16" s="11" customFormat="1" ht="54" x14ac:dyDescent="0.25">
      <c r="A13" s="12" t="str">
        <f t="shared" si="3"/>
        <v>IMG04</v>
      </c>
      <c r="B13" s="62" t="s">
        <v>199</v>
      </c>
      <c r="C13" s="20" t="str">
        <f t="shared" si="0"/>
        <v>Recurso F6</v>
      </c>
      <c r="D13" s="63" t="s">
        <v>188</v>
      </c>
      <c r="E13" s="63" t="s">
        <v>155</v>
      </c>
      <c r="F13" s="13" t="str">
        <f t="shared" ca="1" si="4"/>
        <v>CS_06_05_CO_REC40_IMG04n.jpg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CS_06_05_CO_REC40_IMG04a.jpg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3" t="s">
        <v>198</v>
      </c>
      <c r="K13" s="64"/>
      <c r="O13" s="2" t="str">
        <f>'Definición técnica de imagenes'!A19</f>
        <v>F4</v>
      </c>
    </row>
    <row r="14" spans="1:16" s="11" customFormat="1" ht="54" x14ac:dyDescent="0.25">
      <c r="A14" s="12" t="str">
        <f t="shared" si="3"/>
        <v>IMG05</v>
      </c>
      <c r="B14" s="62" t="s">
        <v>196</v>
      </c>
      <c r="C14" s="20" t="str">
        <f t="shared" si="0"/>
        <v>Recurso F6</v>
      </c>
      <c r="D14" s="63" t="s">
        <v>188</v>
      </c>
      <c r="E14" s="63" t="s">
        <v>155</v>
      </c>
      <c r="F14" s="13" t="str">
        <f t="shared" ca="1" si="4"/>
        <v>CS_06_05_CO_REC40_IMG05n.jpg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CS_06_05_CO_REC40_IMG05a.jpg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3" t="s">
        <v>197</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6" activePane="bottomLeft" state="frozen"/>
      <selection pane="bottomLeft" activeCell="I23" sqref="I23"/>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2016-01-14T10:52:52Z</dcterms:modified>
</cp:coreProperties>
</file>