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<sst xmlns="http://schemas.openxmlformats.org/spreadsheetml/2006/main" count="426" uniqueCount="218">
  <si>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</si>
  <si>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</si>
  <si>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</si>
  <si>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</si>
  <si>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</si>
  <si>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</si>
  <si>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</si>
  <si>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</si>
  <si>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</si>
  <si>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</si>
  <si>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</si>
  <si>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</si>
  <si>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</si>
  <si>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</si>
  <si>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</si>
  <si>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</si>
  <si>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</si>
  <si>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</si>
  <si>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</si>
  <si>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</si>
  <si>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</si>
  <si>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</si>
  <si>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</si>
  <si>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</si>
  <si>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</si>
  <si>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</si>
  <si>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</si>
  <si>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</si>
  <si>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</si>
  <si>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</si>
  <si>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</si>
  <si>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</si>
  <si>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</si>
  <si>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</si>
  <si>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</si>
  <si>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</si>
  <si>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</si>
  <si>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</si>
  <si>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</si>
  <si>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</si>
  <si>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</si>
  <si>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</si>
  <si>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</si>
  <si>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</si>
  <si>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</si>
  <si>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</si>
  <si>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</si>
  <si>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</si>
  <si>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</si>
  <si>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</si>
  <si>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</si>
  <si>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</si>
  <si>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</si>
  <si>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</si>
  <si>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</si>
  <si>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</si>
  <si>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</si>
  <si>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</si>
  <si>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</si>
  <si>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</si>
  <si>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</si>
  <si>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</si>
  <si>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</si>
  <si>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</si>
  <si>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</si>
  <si>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</si>
  <si>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</si>
  <si>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</si>
  <si>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</si>
  <si>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</si>
  <si>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</si>
  <si>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</si>
  <si>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</si>
  <si>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</si>
  <si>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</si>
  <si>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</si>
  <si>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</si>
  <si>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</si>
  <si>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</si>
  <si>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</si>
  <si>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</si>
  <si>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</si>
  <si>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</si>
  <si>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</si>
  <si>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</si>
  <si>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</si>
  <si>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</si>
  <si>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</si>
  <si>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</si>
  <si>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</si>
  <si>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</si>
  <si>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</si>
  <si>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</si>
  <si>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</si>
  <si>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</si>
  <si>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</si>
  <si>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</si>
  <si>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</si>
  <si>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</si>
  <si>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</si>
  <si>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</si>
  <si>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</si>
  <si>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</si>
  <si>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</si>
  <si>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</si>
  <si>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</si>
  <si>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</si>
  <si>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</si>
  <si>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</si>
  <si>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</si>
  <si>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</si>
  <si>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</si>
  <si>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</si>
  <si>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</si>
  <si>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</si>
  <si>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</si>
  <si>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</si>
  <si>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</si>
  <si>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</si>
  <si>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</si>
  <si>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</si>
  <si>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</si>
  <si>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</si>
  <si>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</si>
  <si>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</si>
  <si>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</si>
  <si>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</si>
  <si>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</si>
  <si>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</si>
  <si>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</si>
  <si>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</si>
  <si>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</si>
  <si>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</si>
  <si>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</si>
  <si>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</si>
  <si>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</si>
  <si>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</si>
  <si>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</si>
  <si>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</si>
  <si>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</si>
  <si>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</si>
  <si>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</si>
  <si>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</si>
  <si>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</si>
  <si>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</si>
  <si>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</si>
  <si>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</si>
  <si>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</si>
  <si>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</si>
  <si>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</si>
  <si>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</si>
  <si>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</si>
  <si>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</si>
  <si>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</si>
  <si>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</si>
  <si>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</si>
  <si>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</si>
  <si>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</si>
  <si>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</si>
  <si>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</si>
  <si>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</si>
  <si>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</si>
  <si>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</si>
  <si>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</si>
  <si>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</si>
  <si>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</si>
  <si>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</si>
  <si>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</si>
  <si>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</si>
  <si>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</si>
  <si>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</si>
  <si>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</si>
  <si>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</si>
  <si>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</si>
  <si>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</si>
  <si>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</si>
  <si>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</si>
  <si>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</si>
  <si>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</si>
  <si>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</si>
  <si>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</si>
  <si>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</si>
  <si>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</si>
  <si>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</si>
  <si>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</si>
  <si>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</si>
  <si>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</si>
  <si>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Civilizaciones de la Antigüedad: India y China</t>
  </si>
  <si>
    <t>Marcela Guevara B.</t>
  </si>
  <si>
    <t>Cuaderno de Estudio</t>
  </si>
  <si>
    <t>CS_06_04_CO</t>
  </si>
  <si>
    <t>Ilustración</t>
  </si>
  <si>
    <t>Fotografía</t>
  </si>
  <si>
    <t>Mapa de India</t>
  </si>
  <si>
    <t>Mohenjo-Daro</t>
  </si>
  <si>
    <t>Harappa</t>
  </si>
  <si>
    <t>Castas en la India</t>
  </si>
  <si>
    <t xml:space="preserve">Hacer ilustración de una pirámide como la de la imagen y escribir en español de arriba hacia abajo:
Brahamanes (sacerdotes, casta dominante: intelectuales)
Shatrias (guerreros, propietarios de grandes extensiones de tierras) 
Vaisias (artesanos, comerciantes y pequeños propietarios de tierras)
Sudras ( campesinos, servidumbre de las castas privilegiadas)
Parias ( descastados, impuros)
</t>
  </si>
  <si>
    <t>Templo en Mauricio</t>
  </si>
  <si>
    <t>Estatua de Buda</t>
  </si>
  <si>
    <t>Mapa con la distribución de las distintas tendencias del hinduismo en el territorio indio</t>
  </si>
  <si>
    <t>http://hispanicasaber.planetasaber.com/encyclopedia/default.asp?idreg=8337&amp;ruta=Buscador</t>
  </si>
  <si>
    <t>Tomar de http://hispanicasaber.planetasaber.com/encyclopedia/default.asp?idreg=8337&amp;ruta=Buscador</t>
  </si>
  <si>
    <t>Mapa de China en la Antigüedad</t>
  </si>
  <si>
    <t>Ilustrar un mapa de China en la Antigüedad. Tomar como referencia Milenio 6 pág. 113, editorial Norma. Agregar nombres a los ríos y mares.</t>
  </si>
  <si>
    <t>Ilustrar: Mapa de China en la Antigüedad</t>
  </si>
  <si>
    <t>Hombre de Pekín</t>
  </si>
  <si>
    <t>Ilustrar a partir de imagen</t>
  </si>
  <si>
    <t>Dios Polar Del Cielo Místico Lotus Pond Taiwan Kaohsiung</t>
  </si>
  <si>
    <t>http://aulaplaneta.planetasaber.com/encyclopedia/default.asp?idpack=9&amp;idpil=0005ZB01&amp;ruta=Buscador</t>
  </si>
  <si>
    <t>Gran Muralla China</t>
  </si>
  <si>
    <t>Rey Wu</t>
  </si>
  <si>
    <t>Estatua de Qin Shi Huang</t>
  </si>
  <si>
    <t>Imagen de Lao-Tse</t>
  </si>
  <si>
    <t>Imagen de Confucio</t>
  </si>
  <si>
    <t>Mapa del confucianismo</t>
  </si>
  <si>
    <t>http://aulaplaneta.planetasaber.com/encyclopedia/default.asp?idpack=4&amp;idpil=MC0RE011&amp;ruta=Buscador</t>
  </si>
  <si>
    <t>Arte Brahma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</si>
</sst>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aulaplaneta.planetasaber.com/encyclopedia/default.asp?idpack=4&amp;idpil=MC0RE011&amp;ruta=Buscador"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Normal="100" zoomScalePageLayoutView="140" workbookViewId="0">
      <pane ySplit="9" topLeftCell="A16" activePane="bottomLeft" state="frozen"/>
      <selection pane="bottomLeft" activeCell="J17" sqref="J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6" t="s">
        <v>23</v>
      </c>
      <c r="D2" s="87"/>
      <c r="F2" s="79" t="s">
        <v>0</v>
      </c>
      <c r="G2" s="80"/>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8">
        <v>6</v>
      </c>
      <c r="D3" s="89"/>
      <c r="F3" s="81">
        <v>42290</v>
      </c>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187</v>
      </c>
      <c r="D4" s="89"/>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188</v>
      </c>
      <c r="D5" s="91"/>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19028290</v>
      </c>
      <c r="C10" s="20" t="str">
        <f t="shared" ref="C10:C41" si="0">IF(OR(B10&lt;&gt;"",J10&lt;&gt;""),IF($G$4="Recurso",CONCATENATE($G$4," ",$G$5),$G$4),"")</f>
        <v>Cuaderno de Estudio</v>
      </c>
      <c r="D10" s="63" t="s">
        <v>192</v>
      </c>
      <c r="E10" s="63" t="s">
        <v>154</v>
      </c>
      <c r="F10" s="13" t="str">
        <f t="shared" ref="F10" si="1">IF(OR(B10&lt;&gt;"",J10&lt;&gt;""),CONCATENATE($C$7,"_",$A10,IF($G$4="Cuaderno de Estudio","_small",CONCATENATE(IF(I10="","","n"),IF(LEFT($G$5,1)="F",".jpg",".png")))),"")</f>
        <v>CS_06_04_CO_IMG01_small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CS_06_04_CO_IMG01_zoom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193</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v>268820255</v>
      </c>
      <c r="C11" s="20" t="str">
        <f t="shared" si="0"/>
        <v>Cuaderno de Estudio</v>
      </c>
      <c r="D11" s="63" t="s">
        <v>192</v>
      </c>
      <c r="E11" s="63" t="s">
        <v>154</v>
      </c>
      <c r="F11" s="13" t="str">
        <f t="shared" ref="F11:F74" si="4">IF(OR(B11&lt;&gt;"",J11&lt;&gt;""),CONCATENATE($C$7,"_",$A11,IF($G$4="Cuaderno de Estudio","_small",CONCATENATE(IF(I11="","","n"),IF(LEFT($G$5,1)="F",".jpg",".png")))),"")</f>
        <v>CS_06_04_CO_IMG02_small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CS_06_04_CO_IMG02_zoom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194</v>
      </c>
      <c r="K11" s="65"/>
      <c r="O11" s="2" t="str">
        <f>'Definición técnica de imagenes'!A13</f>
        <v>M101</v>
      </c>
    </row>
    <row r="12" spans="1:16" s="11" customFormat="1" x14ac:dyDescent="0.25">
      <c r="A12" s="12" t="str">
        <f t="shared" si="3"/>
        <v>IMG03</v>
      </c>
      <c r="B12" s="62">
        <v>268553273</v>
      </c>
      <c r="C12" s="20" t="str">
        <f t="shared" si="0"/>
        <v>Cuaderno de Estudio</v>
      </c>
      <c r="D12" s="63" t="s">
        <v>192</v>
      </c>
      <c r="E12" s="63" t="s">
        <v>154</v>
      </c>
      <c r="F12" s="13" t="str">
        <f t="shared" si="4"/>
        <v>CS_06_04_CO_IMG03_small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CS_06_04_CO_IMG03_zoom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195</v>
      </c>
      <c r="K12" s="64"/>
      <c r="O12" s="2" t="str">
        <f>'Definición técnica de imagenes'!A18</f>
        <v>Diaporama F1</v>
      </c>
    </row>
    <row r="13" spans="1:16" s="11" customFormat="1" ht="175.5" x14ac:dyDescent="0.25">
      <c r="A13" s="12" t="str">
        <f t="shared" si="3"/>
        <v>IMG04</v>
      </c>
      <c r="B13" s="62">
        <v>206034574</v>
      </c>
      <c r="C13" s="20" t="str">
        <f t="shared" si="0"/>
        <v>Cuaderno de Estudio</v>
      </c>
      <c r="D13" s="63" t="s">
        <v>191</v>
      </c>
      <c r="E13" s="63" t="s">
        <v>154</v>
      </c>
      <c r="F13" s="13" t="str">
        <f t="shared" si="4"/>
        <v>CS_06_04_CO_IMG04_small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CS_06_04_CO_IMG04_zoom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196</v>
      </c>
      <c r="K13" s="64" t="s">
        <v>197</v>
      </c>
      <c r="O13" s="2" t="str">
        <f>'Definición técnica de imagenes'!A19</f>
        <v>F4</v>
      </c>
    </row>
    <row r="14" spans="1:16" s="11" customFormat="1" ht="15.75" x14ac:dyDescent="0.25">
      <c r="A14" s="12" t="str">
        <f t="shared" si="3"/>
        <v>IMG05</v>
      </c>
      <c r="B14">
        <v>55655065</v>
      </c>
      <c r="C14" s="20" t="str">
        <f t="shared" si="0"/>
        <v>Cuaderno de Estudio</v>
      </c>
      <c r="D14" s="63" t="s">
        <v>192</v>
      </c>
      <c r="E14" s="63" t="s">
        <v>154</v>
      </c>
      <c r="F14" s="13" t="str">
        <f t="shared" si="4"/>
        <v>CS_06_04_CO_IMG05_small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CS_06_04_CO_IMG05_zoom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217</v>
      </c>
      <c r="K14" s="64"/>
      <c r="O14" s="2" t="str">
        <f>'Definición técnica de imagenes'!A22</f>
        <v>F6</v>
      </c>
    </row>
    <row r="15" spans="1:16" s="11" customFormat="1" ht="15.75" x14ac:dyDescent="0.25">
      <c r="A15" s="12" t="str">
        <f t="shared" si="3"/>
        <v>IMG06</v>
      </c>
      <c r="B15">
        <v>9041026</v>
      </c>
      <c r="C15" s="20" t="str">
        <f t="shared" si="0"/>
        <v>Cuaderno de Estudio</v>
      </c>
      <c r="D15" s="63" t="s">
        <v>192</v>
      </c>
      <c r="E15" s="63" t="s">
        <v>154</v>
      </c>
      <c r="F15" s="13" t="str">
        <f t="shared" si="4"/>
        <v>CS_06_04_CO_IMG06_small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CS_06_04_CO_IMG06_zoom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198</v>
      </c>
      <c r="K15" s="66"/>
      <c r="O15" s="2" t="str">
        <f>'Definición técnica de imagenes'!A24</f>
        <v>F6B</v>
      </c>
    </row>
    <row r="16" spans="1:16" s="11" customFormat="1" ht="14.25" x14ac:dyDescent="0.3">
      <c r="A16" s="12" t="str">
        <f t="shared" si="3"/>
        <v>IMG07</v>
      </c>
      <c r="B16" s="62">
        <v>127900592</v>
      </c>
      <c r="C16" s="20" t="str">
        <f t="shared" si="0"/>
        <v>Cuaderno de Estudio</v>
      </c>
      <c r="D16" s="63" t="s">
        <v>192</v>
      </c>
      <c r="E16" s="63" t="s">
        <v>154</v>
      </c>
      <c r="F16" s="13" t="str">
        <f t="shared" si="4"/>
        <v>CS_06_04_CO_IMG07_small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CS_06_04_CO_IMG07_zoom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199</v>
      </c>
      <c r="K16" s="68"/>
      <c r="O16" s="2" t="str">
        <f>'Definición técnica de imagenes'!A25</f>
        <v>F7</v>
      </c>
    </row>
    <row r="17" spans="1:15" s="11" customFormat="1" ht="54" x14ac:dyDescent="0.25">
      <c r="A17" s="12" t="str">
        <f t="shared" si="3"/>
        <v>IMG08</v>
      </c>
      <c r="B17" s="62" t="s">
        <v>201</v>
      </c>
      <c r="C17" s="20" t="str">
        <f t="shared" si="0"/>
        <v>Cuaderno de Estudio</v>
      </c>
      <c r="D17" s="63" t="s">
        <v>192</v>
      </c>
      <c r="E17" s="63" t="s">
        <v>154</v>
      </c>
      <c r="F17" s="13" t="str">
        <f t="shared" si="4"/>
        <v>CS_06_04_CO_IMG08_small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CS_06_04_CO_IMG08_zoom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200</v>
      </c>
      <c r="K17" s="66" t="s">
        <v>202</v>
      </c>
      <c r="O17" s="2" t="str">
        <f>'Definición técnica de imagenes'!A27</f>
        <v>F7B</v>
      </c>
    </row>
    <row r="18" spans="1:15" s="11" customFormat="1" ht="67.5" x14ac:dyDescent="0.25">
      <c r="A18" s="12" t="str">
        <f t="shared" si="3"/>
        <v>IMG09</v>
      </c>
      <c r="B18" s="62" t="s">
        <v>205</v>
      </c>
      <c r="C18" s="20" t="str">
        <f t="shared" si="0"/>
        <v>Cuaderno de Estudio</v>
      </c>
      <c r="D18" s="63" t="s">
        <v>191</v>
      </c>
      <c r="E18" s="63" t="s">
        <v>154</v>
      </c>
      <c r="F18" s="13" t="str">
        <f t="shared" si="4"/>
        <v>CS_06_04_CO_IMG09_small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CS_06_04_CO_IMG09_zoom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203</v>
      </c>
      <c r="K18" s="66" t="s">
        <v>204</v>
      </c>
      <c r="O18" s="2" t="str">
        <f>'Definición técnica de imagenes'!A30</f>
        <v>F8</v>
      </c>
    </row>
    <row r="19" spans="1:15" s="11" customFormat="1" ht="14.25" x14ac:dyDescent="0.3">
      <c r="A19" s="12" t="str">
        <f t="shared" ref="A19:A50" si="6">IF(OR(B19&lt;&gt;"",J19&lt;&gt;""),CONCATENATE(LEFT(A18,3),IF(MID(A18,4,2)+1&lt;10,CONCATENATE("0",MID(A18,4,2)+1),MID(A18,4,2)+1)),"")</f>
        <v>IMG10</v>
      </c>
      <c r="B19" s="62">
        <v>187727723</v>
      </c>
      <c r="C19" s="20" t="str">
        <f t="shared" si="0"/>
        <v>Cuaderno de Estudio</v>
      </c>
      <c r="D19" s="63" t="s">
        <v>191</v>
      </c>
      <c r="E19" s="63" t="s">
        <v>154</v>
      </c>
      <c r="F19" s="13" t="str">
        <f t="shared" si="4"/>
        <v>CS_06_04_CO_IMG10_small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CS_06_04_CO_IMG10_zoom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206</v>
      </c>
      <c r="K19" s="68" t="s">
        <v>207</v>
      </c>
      <c r="O19" s="2" t="str">
        <f>'Definición técnica de imagenes'!A31</f>
        <v>F10</v>
      </c>
    </row>
    <row r="20" spans="1:15" s="11" customFormat="1" ht="27" x14ac:dyDescent="0.25">
      <c r="A20" s="12" t="str">
        <f t="shared" si="6"/>
        <v>IMG11</v>
      </c>
      <c r="B20" s="62">
        <v>236384302</v>
      </c>
      <c r="C20" s="20" t="str">
        <f t="shared" si="0"/>
        <v>Cuaderno de Estudio</v>
      </c>
      <c r="D20" s="63" t="s">
        <v>192</v>
      </c>
      <c r="E20" s="63" t="s">
        <v>154</v>
      </c>
      <c r="F20" s="13" t="str">
        <f t="shared" si="4"/>
        <v>CS_06_04_CO_IMG11_small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CS_06_04_CO_IMG11_zoom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208</v>
      </c>
      <c r="K20" s="66"/>
      <c r="O20" s="2" t="str">
        <f>'Definición técnica de imagenes'!A32</f>
        <v>F10B</v>
      </c>
    </row>
    <row r="21" spans="1:15" s="11" customFormat="1" ht="67.5" x14ac:dyDescent="0.25">
      <c r="A21" s="12" t="str">
        <f t="shared" si="6"/>
        <v>IMG12</v>
      </c>
      <c r="B21" s="62" t="s">
        <v>209</v>
      </c>
      <c r="C21" s="20" t="str">
        <f t="shared" si="0"/>
        <v>Cuaderno de Estudio</v>
      </c>
      <c r="D21" s="63" t="s">
        <v>192</v>
      </c>
      <c r="E21" s="63" t="s">
        <v>154</v>
      </c>
      <c r="F21" s="13" t="str">
        <f t="shared" si="4"/>
        <v>CS_06_04_CO_IMG12_small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CS_06_04_CO_IMG12_zoom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210</v>
      </c>
      <c r="K21" s="66"/>
      <c r="O21" s="2" t="str">
        <f>'Definición técnica de imagenes'!A33</f>
        <v>F11</v>
      </c>
    </row>
    <row r="22" spans="1:15" s="11" customFormat="1" x14ac:dyDescent="0.25">
      <c r="A22" s="12" t="str">
        <f t="shared" si="6"/>
        <v>IMG13</v>
      </c>
      <c r="B22" s="62">
        <v>267933248</v>
      </c>
      <c r="C22" s="20" t="str">
        <f t="shared" si="0"/>
        <v>Cuaderno de Estudio</v>
      </c>
      <c r="D22" s="63" t="s">
        <v>192</v>
      </c>
      <c r="E22" s="63" t="s">
        <v>154</v>
      </c>
      <c r="F22" s="13" t="str">
        <f t="shared" si="4"/>
        <v>CS_06_04_CO_IMG13_small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CS_06_04_CO_IMG13_zoom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211</v>
      </c>
      <c r="K22" s="69"/>
      <c r="O22" s="2" t="str">
        <f>'Definición técnica de imagenes'!A34</f>
        <v>F12</v>
      </c>
    </row>
    <row r="23" spans="1:15" s="11" customFormat="1" x14ac:dyDescent="0.25">
      <c r="A23" s="12" t="str">
        <f t="shared" si="6"/>
        <v>IMG14</v>
      </c>
      <c r="B23" s="62">
        <v>197745419</v>
      </c>
      <c r="C23" s="20" t="str">
        <f t="shared" si="0"/>
        <v>Cuaderno de Estudio</v>
      </c>
      <c r="D23" s="63" t="s">
        <v>192</v>
      </c>
      <c r="E23" s="63" t="s">
        <v>154</v>
      </c>
      <c r="F23" s="13" t="str">
        <f t="shared" si="4"/>
        <v>CS_06_04_CO_IMG14_small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CS_06_04_CO_IMG14_zoom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212</v>
      </c>
      <c r="K23" s="64"/>
      <c r="O23" s="2" t="str">
        <f>'Definición técnica de imagenes'!A35</f>
        <v>F13</v>
      </c>
    </row>
    <row r="24" spans="1:15" s="11" customFormat="1" x14ac:dyDescent="0.25">
      <c r="A24" s="12" t="str">
        <f t="shared" si="6"/>
        <v>IMG15</v>
      </c>
      <c r="B24" s="62">
        <v>76646971</v>
      </c>
      <c r="C24" s="20" t="str">
        <f t="shared" si="0"/>
        <v>Cuaderno de Estudio</v>
      </c>
      <c r="D24" s="63" t="s">
        <v>192</v>
      </c>
      <c r="E24" s="63" t="s">
        <v>154</v>
      </c>
      <c r="F24" s="13" t="str">
        <f t="shared" si="4"/>
        <v>CS_06_04_CO_IMG15_small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CS_06_04_CO_IMG15_zoom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213</v>
      </c>
      <c r="K24" s="65"/>
      <c r="O24" s="2" t="str">
        <f>'Definición técnica de imagenes'!A37</f>
        <v>F13B</v>
      </c>
    </row>
    <row r="25" spans="1:15" s="11" customFormat="1" x14ac:dyDescent="0.25">
      <c r="A25" s="12" t="str">
        <f t="shared" si="6"/>
        <v>IMG16</v>
      </c>
      <c r="B25" s="62">
        <v>266339537</v>
      </c>
      <c r="C25" s="20" t="str">
        <f t="shared" si="0"/>
        <v>Cuaderno de Estudio</v>
      </c>
      <c r="D25" s="63" t="s">
        <v>192</v>
      </c>
      <c r="E25" s="63" t="s">
        <v>154</v>
      </c>
      <c r="F25" s="13" t="str">
        <f t="shared" si="4"/>
        <v>CS_06_04_CO_IMG16_small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CS_06_04_CO_IMG16_zoom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214</v>
      </c>
      <c r="K25" s="64"/>
    </row>
    <row r="26" spans="1:15" s="11" customFormat="1" ht="67.5" x14ac:dyDescent="0.25">
      <c r="A26" s="12" t="str">
        <f t="shared" si="6"/>
        <v>IMG17</v>
      </c>
      <c r="B26" s="62" t="s">
        <v>216</v>
      </c>
      <c r="C26" s="20" t="str">
        <f t="shared" si="0"/>
        <v>Cuaderno de Estudio</v>
      </c>
      <c r="D26" s="63" t="s">
        <v>192</v>
      </c>
      <c r="E26" s="63" t="s">
        <v>154</v>
      </c>
      <c r="F26" s="13" t="str">
        <f t="shared" si="4"/>
        <v>CS_06_04_CO_IMG17_small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CS_06_04_CO_IMG17_zoom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215</v>
      </c>
      <c r="K26" s="78" t="s">
        <v>216</v>
      </c>
    </row>
    <row r="27" spans="1:15" s="11" customFormat="1" x14ac:dyDescent="0.25">
      <c r="A27" s="12" t="str">
        <f t="shared" si="6"/>
        <v>IMG18</v>
      </c>
      <c r="B27" s="62">
        <v>185234258</v>
      </c>
      <c r="C27" s="20" t="str">
        <f t="shared" si="0"/>
        <v>Cuaderno de Estudio</v>
      </c>
      <c r="D27" s="63" t="s">
        <v>192</v>
      </c>
      <c r="E27" s="63" t="s">
        <v>154</v>
      </c>
      <c r="F27" s="13" t="str">
        <f t="shared" si="4"/>
        <v>CS_06_04_CO_IMG18_small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CS_06_04_CO_IMG18_zoom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t="s">
        <v>199</v>
      </c>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K26" r:id="rId1"/>
  </hyperlinks>
  <pageMargins left="0.75" right="0.75" top="1" bottom="1" header="0.5" footer="0.5"/>
  <pageSetup orientation="portrait" horizontalDpi="4294967292" verticalDpi="4294967292"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MGA</cp:lastModifiedBy>
  <dcterms:created xsi:type="dcterms:W3CDTF">2014-07-01T23:43:25Z</dcterms:created>
  <dcterms:modified xsi:type="dcterms:W3CDTF">2015-11-03T22:25:01Z</dcterms:modified>
</cp:coreProperties>
</file>