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JOSE_GUILLERMO\UNIDAD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4" i="1"/>
  <c r="A15" i="1"/>
  <c r="A16" i="1"/>
  <c r="A17" i="1"/>
  <c r="A18" i="1"/>
  <c r="I11" i="1"/>
  <c r="I12"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<sst xmlns="http://schemas.openxmlformats.org/spreadsheetml/2006/main" count="236" uniqueCount="158">
  <si>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</si>
  <si>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</si>
  <si>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</si>
  <si>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</si>
  <si>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</si>
  <si>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</si>
  <si>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</si>
  <si>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</si>
  <si>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</si>
  <si>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</si>
  <si>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</si>
  <si>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</si>
  <si>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</si>
  <si>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</si>
  <si>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</si>
  <si>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</si>
  <si>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</si>
  <si>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</si>
  <si>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</si>
  <si>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</si>
  <si>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</si>
  <si>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</si>
  <si>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</si>
  <si>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</si>
  <si>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</si>
  <si>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</si>
  <si>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</si>
  <si>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</si>
  <si>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</si>
  <si>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</si>
  <si>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</si>
  <si>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</si>
  <si>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</si>
  <si>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</si>
  <si>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</si>
  <si>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</si>
  <si>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</si>
  <si>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</si>
  <si>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</si>
  <si>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</si>
  <si>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</si>
  <si>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</si>
  <si>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</si>
  <si>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</si>
  <si>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</si>
  <si>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</si>
  <si>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</si>
  <si>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</si>
  <si>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</si>
  <si>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</si>
  <si>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</si>
  <si>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</si>
  <si>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</si>
  <si>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</si>
  <si>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</si>
  <si>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</si>
  <si>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</si>
  <si>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</si>
  <si>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</si>
  <si>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</si>
  <si>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</si>
  <si>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</si>
  <si>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</si>
  <si>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</si>
  <si>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</si>
  <si>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</si>
  <si>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</si>
  <si>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</si>
  <si>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</si>
  <si>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</si>
  <si>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</si>
  <si>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</si>
  <si>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</si>
  <si>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</si>
  <si>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</si>
  <si>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</si>
  <si>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</si>
  <si>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</si>
  <si>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</si>
  <si>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</si>
  <si>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</si>
  <si>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</si>
  <si>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</si>
  <si>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</si>
  <si>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</si>
  <si>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</si>
  <si>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</si>
  <si>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</si>
  <si>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</si>
  <si>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</si>
  <si>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</si>
  <si>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</si>
  <si>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</si>
  <si>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</si>
  <si>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</si>
  <si>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</si>
  <si>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</si>
  <si>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</si>
  <si>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</si>
  <si>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</si>
  <si>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</si>
  <si>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</si>
  <si>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</si>
  <si>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</si>
  <si>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</si>
  <si>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</si>
  <si>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</si>
  <si>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</si>
  <si>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</si>
  <si>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</si>
  <si>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</si>
  <si>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</si>
  <si>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</si>
  <si>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</si>
  <si>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</si>
  <si>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</si>
  <si>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</si>
  <si>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</si>
  <si>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</si>
  <si>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</si>
  <si>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</si>
  <si>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</si>
  <si>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</si>
  <si>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</si>
  <si>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</si>
  <si>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</si>
  <si>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</si>
  <si>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</si>
  <si>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</si>
  <si>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</si>
  <si>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</si>
  <si>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</si>
  <si>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</si>
  <si>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</si>
  <si>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</si>
  <si>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</si>
  <si>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</si>
  <si>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</si>
  <si>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</si>
  <si>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</si>
  <si>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</si>
  <si>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</si>
  <si>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</si>
  <si>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</si>
  <si>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</si>
  <si>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Asia, África y Oriente al final del siglo XX</t>
  </si>
  <si>
    <t>Mabel López</t>
  </si>
  <si>
    <t>F11</t>
  </si>
  <si>
    <t>CS_10_02_CO_REC100</t>
  </si>
  <si>
    <t>F1</t>
  </si>
  <si>
    <t>F2</t>
  </si>
  <si>
    <t>F3</t>
  </si>
  <si>
    <t>Fotografía</t>
  </si>
  <si>
    <t>Vertical</t>
  </si>
  <si>
    <t>http://esp.rt.com/actualidad/public_images/348/348129b166671a40c8ed0be49c36db1e_article.jpg</t>
  </si>
  <si>
    <t>Imagen de selfie, tiene que ser esta</t>
  </si>
  <si>
    <t>https://pbs.twimg.com/media/BsLUtMNCIAEfFBp.jpg:large</t>
  </si>
  <si>
    <t>https://pbs.twimg.com/media/BsLZJg6CYAAbZXG.jpg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</si>
</sst>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applyAlignment="1">
      <alignment horizontal="justify" vertical="center"/>
    </xf>
    <xf numFmtId="0" fontId="9" fillId="0" borderId="5" xfId="0" applyFont="1" applyFill="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bs.twimg.com/media/BsLZJg6CYAAbZXG.jpg" TargetMode="External"/><Relationship Id="rId2" Type="http://schemas.openxmlformats.org/officeDocument/2006/relationships/hyperlink" Target="https://pbs.twimg.com/media/BsLUtMNCIAEfFBp.jpg:large" TargetMode="External"/><Relationship Id="rId1" Type="http://schemas.openxmlformats.org/officeDocument/2006/relationships/hyperlink" Target="http://esp.rt.com/actualidad/public_images/348/348129b166671a40c8ed0be49c36db1e_article.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3" sqref="A13:XFD13"/>
    </sheetView>
  </sheetViews>
  <sheetFormatPr baseColWidth="10" defaultColWidth="10.88671875" defaultRowHeight="13.5"/>
  <cols>
    <col min="1" max="1" width="20.5546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7" customWidth="1"/>
    <col min="11" max="11" width="29.6640625" style="17" customWidth="1"/>
    <col min="12" max="12" width="20.33203125" style="2" customWidth="1"/>
    <col min="13" max="13" width="14.44140625" style="2" customWidth="1"/>
    <col min="14" max="16384" width="10.88671875" style="2"/>
  </cols>
  <sheetData>
    <row r="1" spans="1:16" ht="16.5" thickBot="1">
      <c r="A1" s="1"/>
      <c r="B1" s="1"/>
      <c r="C1" s="1"/>
      <c r="D1" s="1"/>
      <c r="F1" s="1"/>
      <c r="G1" s="1"/>
      <c r="H1" s="49"/>
      <c r="I1" s="49"/>
      <c r="J1" s="16"/>
      <c r="K1" s="16"/>
    </row>
    <row r="2" spans="1:16" ht="15.75">
      <c r="A2" s="1"/>
      <c r="B2" s="3" t="s">
        <v>129</v>
      </c>
      <c r="C2" s="80" t="s">
        <v>23</v>
      </c>
      <c r="D2" s="81"/>
      <c r="F2" s="73" t="s">
        <v>0</v>
      </c>
      <c r="G2" s="74"/>
      <c r="H2" s="49"/>
      <c r="I2" s="49"/>
      <c r="J2" s="16"/>
    </row>
    <row r="3" spans="1:16" ht="15.75">
      <c r="A3" s="1"/>
      <c r="B3" s="4" t="s">
        <v>8</v>
      </c>
      <c r="C3" s="82">
        <v>10</v>
      </c>
      <c r="D3" s="83"/>
      <c r="F3" s="75">
        <v>42088</v>
      </c>
      <c r="G3" s="76"/>
      <c r="H3" s="49"/>
      <c r="I3" s="49"/>
      <c r="J3" s="16"/>
    </row>
    <row r="4" spans="1:16" ht="16.5">
      <c r="A4" s="1"/>
      <c r="B4" s="4" t="s">
        <v>54</v>
      </c>
      <c r="C4" s="82" t="s">
        <v>145</v>
      </c>
      <c r="D4" s="83"/>
      <c r="E4" s="5"/>
      <c r="F4" s="48" t="s">
        <v>55</v>
      </c>
      <c r="G4" s="47" t="s">
        <v>56</v>
      </c>
      <c r="H4" s="49"/>
      <c r="I4" s="49"/>
      <c r="J4" s="16"/>
      <c r="K4" s="16"/>
    </row>
    <row r="5" spans="1:16" ht="16.5" thickBot="1">
      <c r="A5" s="1"/>
      <c r="B5" s="6" t="s">
        <v>1</v>
      </c>
      <c r="C5" s="84" t="s">
        <v>146</v>
      </c>
      <c r="D5" s="85"/>
      <c r="E5" s="5"/>
      <c r="F5" s="46" t="str">
        <f>IF(G4="Recurso","Motor del recurso","")</f>
        <v>Motor del recurso</v>
      </c>
      <c r="G5" s="46" t="s">
        <v>147</v>
      </c>
      <c r="H5" s="49"/>
      <c r="I5" s="70"/>
      <c r="J5" s="16"/>
      <c r="K5" s="16"/>
    </row>
    <row r="6" spans="1:16" ht="16.5" thickBot="1">
      <c r="A6" s="1"/>
      <c r="B6" s="1"/>
      <c r="C6" s="1"/>
      <c r="D6" s="1"/>
      <c r="E6" s="7"/>
      <c r="F6" s="1"/>
      <c r="G6" s="1"/>
      <c r="H6" s="49"/>
      <c r="I6" s="49"/>
      <c r="J6" s="16"/>
      <c r="K6" s="16"/>
    </row>
    <row r="7" spans="1:16" ht="15" customHeight="1">
      <c r="A7" s="1"/>
      <c r="B7" s="33" t="s">
        <v>40</v>
      </c>
      <c r="C7" s="8" t="s">
        <v>148</v>
      </c>
      <c r="D7" s="32" t="s">
        <v>39</v>
      </c>
      <c r="F7" s="1"/>
      <c r="G7" s="1"/>
      <c r="H7" s="1"/>
      <c r="I7" s="1"/>
      <c r="J7" s="16"/>
      <c r="K7" s="16"/>
    </row>
    <row r="8" spans="1:16" s="9" customFormat="1" ht="16.5" thickBot="1">
      <c r="A8" s="10"/>
      <c r="B8" s="10"/>
      <c r="C8" s="10"/>
      <c r="D8" s="11"/>
      <c r="E8" s="11"/>
      <c r="F8" s="77" t="s">
        <v>62</v>
      </c>
      <c r="G8" s="78"/>
      <c r="H8" s="78"/>
      <c r="I8" s="79"/>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ht="60">
      <c r="A10" s="13" t="s">
        <v>149</v>
      </c>
      <c r="B10" s="104" t="s">
        <v>154</v>
      </c>
      <c r="C10" s="27" t="str">
        <f>IF(OR(B10&lt;&gt;"",J10&lt;&gt;""),IF($G$4="Recurso",CONCATENATE($G$4," ",$G$5),$G$4),"")</f>
        <v>Recurso F11</v>
      </c>
      <c r="D10" s="14" t="s">
        <v>152</v>
      </c>
      <c r="E10" s="14" t="s">
        <v>153</v>
      </c>
      <c r="F10" s="14" t="str">
        <f>IF(OR(B10&lt;&gt;"",J10&lt;&gt;""),CONCATENATE($C$7,"_",$A10,IF($G$4="Cuaderno de Estudio","_small",CONCATENATE(IF(I10="","","n"),IF(LEFT($G$5,1)="F",".jpg",".png")))),"")</f>
        <v>CS_10_02_CO_REC100_F1.jpg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05" t="s">
        <v>155</v>
      </c>
      <c r="K10" s="19"/>
    </row>
    <row r="11" spans="1:16" s="12" customFormat="1" ht="13.9" customHeight="1">
      <c r="A11" s="13" t="s">
        <v>150</v>
      </c>
      <c r="B11" s="104" t="s">
        <v>156</v>
      </c>
      <c r="C11" s="27" t="str">
        <f t="shared" ref="C11:C74" si="0">IF(OR(B11&lt;&gt;"",J11&lt;&gt;""),IF($G$4="Recurso",CONCATENATE($G$4," ",$G$5),$G$4),"")</f>
        <v>Recurso F11</v>
      </c>
      <c r="D11" s="14" t="s">
        <v>152</v>
      </c>
      <c r="E11" s="14" t="s">
        <v>153</v>
      </c>
      <c r="F11" s="14" t="str">
        <f t="shared" ref="F11:F74" si="1">IF(OR(B11&lt;&gt;"",J11&lt;&gt;""),CONCATENATE($C$7,"_",$A11,IF($G$4="Cuaderno de Estudio","_small",CONCATENATE(IF(I11="","","n"),IF(LEFT($G$5,1)="F",".jpg",".png")))),"")</f>
        <v>CS_10_02_CO_REC100_F2.jpg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05" t="s">
        <v>155</v>
      </c>
      <c r="K11" s="15"/>
    </row>
    <row r="12" spans="1:16" s="12" customFormat="1" ht="45">
      <c r="A12" s="13" t="s">
        <v>151</v>
      </c>
      <c r="B12" s="104" t="s">
        <v>157</v>
      </c>
      <c r="C12" s="27" t="str">
        <f t="shared" si="0"/>
        <v>Recurso F11</v>
      </c>
      <c r="D12" s="14" t="s">
        <v>152</v>
      </c>
      <c r="E12" s="14" t="s">
        <v>153</v>
      </c>
      <c r="F12" s="14" t="str">
        <f t="shared" si="1"/>
        <v>CS_10_02_CO_REC100_F3.jpg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05" t="s">
        <v>155</v>
      </c>
      <c r="K12" s="19"/>
    </row>
    <row r="13" spans="1:16" s="12" customFormat="1">
      <c r="A13" s="13"/>
      <c r="B13" s="13"/>
      <c r="C13" s="27"/>
      <c r="D13" s="14"/>
      <c r="E13" s="14"/>
      <c r="F13" s="14"/>
      <c r="G13" s="14"/>
      <c r="H13" s="14"/>
      <c r="I13" s="14"/>
      <c r="J13" s="105"/>
      <c r="K13" s="19"/>
    </row>
    <row r="14" spans="1:16" s="12" customFormat="1">
      <c r="A14" s="13" t="str">
        <f t="shared" ref="A12:A18" si="3">IF(OR(B14&lt;&gt;"",J14&lt;&gt;""),CONCATENATE(LEFT(A13,3),IF(MID(A13,4,2)+1&lt;10,CONCATENATE("0",MID(A13,4,2)+1))),"")</f>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1" customWidth="1"/>
    <col min="2" max="2" width="11" style="31"/>
    <col min="3" max="3" width="13.77734375" style="31" customWidth="1"/>
    <col min="4" max="4" width="11.33203125" style="31" customWidth="1"/>
    <col min="5" max="7" width="11" style="31"/>
    <col min="8" max="11" width="11" style="31" hidden="1" customWidth="1"/>
    <col min="12" max="16384" width="11" style="31"/>
  </cols>
  <sheetData>
    <row r="1" spans="1:11" ht="16.5" thickBot="1">
      <c r="A1" s="88" t="s">
        <v>38</v>
      </c>
      <c r="B1" s="89"/>
      <c r="C1" s="89"/>
      <c r="D1" s="89"/>
      <c r="E1" s="89"/>
      <c r="F1" s="90"/>
    </row>
    <row r="2" spans="1:11" ht="15.75">
      <c r="A2" s="39" t="s">
        <v>42</v>
      </c>
      <c r="B2" s="40"/>
      <c r="C2" s="91" t="s">
        <v>13</v>
      </c>
      <c r="D2" s="92"/>
      <c r="E2" s="93"/>
      <c r="F2" s="41"/>
    </row>
    <row r="3" spans="1:11" ht="60">
      <c r="A3" s="42" t="s">
        <v>43</v>
      </c>
      <c r="B3" s="40"/>
      <c r="C3" s="97" t="s">
        <v>14</v>
      </c>
      <c r="D3" s="98"/>
      <c r="E3" s="99"/>
      <c r="F3" s="41"/>
      <c r="H3" s="31" t="s">
        <v>18</v>
      </c>
      <c r="I3" s="31" t="s">
        <v>19</v>
      </c>
      <c r="J3" s="31" t="s">
        <v>20</v>
      </c>
      <c r="K3" s="31" t="s">
        <v>52</v>
      </c>
    </row>
    <row r="4" spans="1:11" ht="30">
      <c r="A4" s="39" t="s">
        <v>44</v>
      </c>
      <c r="B4" s="40"/>
      <c r="C4" s="35" t="s">
        <v>15</v>
      </c>
      <c r="D4" s="34" t="s">
        <v>16</v>
      </c>
      <c r="E4" s="38" t="s">
        <v>17</v>
      </c>
      <c r="F4" s="41"/>
      <c r="H4" s="31" t="s">
        <v>21</v>
      </c>
      <c r="I4" s="31" t="s">
        <v>25</v>
      </c>
      <c r="J4" s="31">
        <v>1</v>
      </c>
      <c r="K4" s="31">
        <v>1</v>
      </c>
    </row>
    <row r="5" spans="1:11" ht="75.75" thickBot="1">
      <c r="A5" s="42" t="s">
        <v>45</v>
      </c>
      <c r="B5" s="40"/>
      <c r="C5" s="37" t="s">
        <v>35</v>
      </c>
      <c r="D5" s="100" t="str">
        <f>CONCATENATE(H21,"_",I21,"_",J21,"_CO")</f>
        <v>LE_07_04_CO</v>
      </c>
      <c r="E5" s="101"/>
      <c r="F5" s="41"/>
      <c r="H5" s="31" t="s">
        <v>22</v>
      </c>
      <c r="I5" s="31" t="s">
        <v>26</v>
      </c>
      <c r="J5" s="31">
        <v>2</v>
      </c>
      <c r="K5" s="31">
        <v>2</v>
      </c>
    </row>
    <row r="6" spans="1:11" ht="30.75" thickBot="1">
      <c r="A6" s="39" t="s">
        <v>10</v>
      </c>
      <c r="B6" s="40"/>
      <c r="C6" s="40"/>
      <c r="D6" s="40"/>
      <c r="E6" s="40"/>
      <c r="F6" s="41"/>
      <c r="H6" s="31" t="s">
        <v>23</v>
      </c>
      <c r="I6" s="31" t="s">
        <v>27</v>
      </c>
      <c r="J6" s="31">
        <v>3</v>
      </c>
      <c r="K6" s="31">
        <v>3</v>
      </c>
    </row>
    <row r="7" spans="1:11" ht="48" thickBot="1">
      <c r="A7" s="42" t="s">
        <v>11</v>
      </c>
      <c r="B7" s="40"/>
      <c r="C7" s="71" t="s">
        <v>127</v>
      </c>
      <c r="D7" s="86" t="str">
        <f>CONCATENATE("SolicitudGrafica_",D5,".xls")</f>
        <v>SolicitudGrafica_LE_07_04_CO.xls</v>
      </c>
      <c r="E7" s="86"/>
      <c r="F7" s="87"/>
      <c r="H7" s="31" t="s">
        <v>24</v>
      </c>
      <c r="I7" s="31" t="s">
        <v>28</v>
      </c>
      <c r="J7" s="31">
        <v>4</v>
      </c>
      <c r="K7" s="31">
        <v>4</v>
      </c>
    </row>
    <row r="8" spans="1:11" ht="45">
      <c r="A8" s="42" t="s">
        <v>53</v>
      </c>
      <c r="B8" s="40"/>
      <c r="C8" s="40"/>
      <c r="D8" s="40"/>
      <c r="E8" s="40"/>
      <c r="F8" s="41"/>
      <c r="I8" s="31" t="s">
        <v>29</v>
      </c>
      <c r="J8" s="31">
        <v>5</v>
      </c>
      <c r="K8" s="31">
        <v>5</v>
      </c>
    </row>
    <row r="9" spans="1:11" ht="45">
      <c r="A9" s="42" t="s">
        <v>12</v>
      </c>
      <c r="B9" s="40"/>
      <c r="C9" s="40"/>
      <c r="D9" s="40"/>
      <c r="E9" s="40"/>
      <c r="F9" s="41"/>
      <c r="I9" s="31" t="s">
        <v>30</v>
      </c>
      <c r="J9" s="31">
        <v>6</v>
      </c>
      <c r="K9" s="31">
        <v>6</v>
      </c>
    </row>
    <row r="10" spans="1:11" ht="30.75" thickBot="1">
      <c r="A10" s="43" t="s">
        <v>36</v>
      </c>
      <c r="B10" s="44"/>
      <c r="C10" s="44"/>
      <c r="D10" s="44"/>
      <c r="E10" s="44"/>
      <c r="F10" s="45"/>
      <c r="I10" s="31" t="s">
        <v>31</v>
      </c>
      <c r="J10" s="31">
        <v>7</v>
      </c>
      <c r="K10" s="31">
        <v>7</v>
      </c>
    </row>
    <row r="11" spans="1:11">
      <c r="I11" s="31" t="s">
        <v>32</v>
      </c>
      <c r="J11" s="31">
        <v>8</v>
      </c>
      <c r="K11" s="31">
        <v>8</v>
      </c>
    </row>
    <row r="12" spans="1:11" ht="15.75" thickBot="1">
      <c r="I12" s="31" t="s">
        <v>37</v>
      </c>
      <c r="J12" s="31">
        <v>9</v>
      </c>
      <c r="K12" s="31">
        <v>9</v>
      </c>
    </row>
    <row r="13" spans="1:11" ht="15.75">
      <c r="A13" s="88" t="s">
        <v>41</v>
      </c>
      <c r="B13" s="89"/>
      <c r="C13" s="89"/>
      <c r="D13" s="89"/>
      <c r="E13" s="89"/>
      <c r="F13" s="90"/>
      <c r="I13" s="31" t="s">
        <v>33</v>
      </c>
      <c r="J13" s="31">
        <v>10</v>
      </c>
      <c r="K13" s="31">
        <v>10</v>
      </c>
    </row>
    <row r="14" spans="1:11" ht="15.75" thickBot="1">
      <c r="A14" s="42"/>
      <c r="B14" s="40"/>
      <c r="C14" s="40"/>
      <c r="D14" s="40"/>
      <c r="E14" s="40"/>
      <c r="F14" s="41"/>
      <c r="I14" s="31" t="s">
        <v>34</v>
      </c>
      <c r="J14" s="31">
        <v>11</v>
      </c>
      <c r="K14" s="31">
        <v>11</v>
      </c>
    </row>
    <row r="15" spans="1:11" ht="15.75">
      <c r="A15" s="39" t="s">
        <v>46</v>
      </c>
      <c r="B15" s="40"/>
      <c r="C15" s="91" t="s">
        <v>49</v>
      </c>
      <c r="D15" s="92"/>
      <c r="E15" s="92"/>
      <c r="F15" s="93"/>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4" t="str">
        <f>CONCATENATE(H21,"_",I21,"_",J21,"_",K45)</f>
        <v>LE_07_04_REC10</v>
      </c>
      <c r="E17" s="95"/>
      <c r="F17" s="96"/>
      <c r="J17" s="31">
        <v>14</v>
      </c>
      <c r="K17" s="31">
        <v>14</v>
      </c>
    </row>
    <row r="18" spans="1:11" ht="75.75" thickBot="1">
      <c r="A18" s="42" t="s">
        <v>48</v>
      </c>
      <c r="B18" s="40"/>
      <c r="C18" s="71" t="s">
        <v>128</v>
      </c>
      <c r="D18" s="86" t="str">
        <f>CONCATENATE("SolicitudGrafica_",D17,".xls")</f>
        <v>SolicitudGrafica_LE_07_04_REC10.xls</v>
      </c>
      <c r="E18" s="86"/>
      <c r="F18" s="87"/>
      <c r="J18" s="31">
        <v>15</v>
      </c>
      <c r="K18" s="31">
        <v>15</v>
      </c>
    </row>
    <row r="19" spans="1:11" ht="15.75">
      <c r="A19" s="39" t="s">
        <v>10</v>
      </c>
      <c r="B19" s="40"/>
      <c r="C19" s="40"/>
      <c r="D19" s="40"/>
      <c r="E19" s="40"/>
      <c r="F19" s="41"/>
      <c r="H19" s="31">
        <v>3</v>
      </c>
      <c r="J19" s="31">
        <v>16</v>
      </c>
      <c r="K19" s="31">
        <v>16</v>
      </c>
    </row>
    <row r="20" spans="1:11" ht="60.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1" customWidth="1"/>
    <col min="2" max="2" width="22.21875" style="31" customWidth="1"/>
    <col min="3" max="3" width="17.33203125" style="31" customWidth="1"/>
    <col min="4" max="4" width="10.77734375" style="31"/>
    <col min="5" max="5" width="11.6640625" style="31" customWidth="1"/>
    <col min="6" max="6" width="12.6640625" style="31" customWidth="1"/>
    <col min="7" max="7" width="11" style="31" customWidth="1"/>
    <col min="8" max="8" width="24.44140625" style="31" customWidth="1"/>
    <col min="9" max="9" width="22.21875" style="31" customWidth="1"/>
    <col min="10" max="10" width="20.6640625" style="31" customWidth="1"/>
    <col min="11" max="11" width="44.44140625" style="31" customWidth="1"/>
    <col min="12" max="16384" width="10.77734375" style="31"/>
  </cols>
  <sheetData>
    <row r="1" spans="1:11">
      <c r="A1" s="102" t="s">
        <v>56</v>
      </c>
      <c r="B1" s="102" t="s">
        <v>63</v>
      </c>
      <c r="C1" s="102" t="s">
        <v>64</v>
      </c>
      <c r="D1" s="102" t="s">
        <v>5</v>
      </c>
      <c r="E1" s="102" t="s">
        <v>65</v>
      </c>
      <c r="F1" s="102" t="s">
        <v>66</v>
      </c>
      <c r="G1" s="102" t="s">
        <v>67</v>
      </c>
      <c r="H1" s="103" t="s">
        <v>68</v>
      </c>
      <c r="I1" s="103"/>
      <c r="J1" s="103"/>
    </row>
    <row r="2" spans="1:11">
      <c r="A2" s="102"/>
      <c r="B2" s="102"/>
      <c r="C2" s="102"/>
      <c r="D2" s="102"/>
      <c r="E2" s="102"/>
      <c r="F2" s="102"/>
      <c r="G2" s="102"/>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c r="A7" s="53" t="s">
        <v>80</v>
      </c>
      <c r="B7" s="53" t="s">
        <v>81</v>
      </c>
      <c r="C7" s="53" t="s">
        <v>71</v>
      </c>
      <c r="D7" s="53" t="s">
        <v>72</v>
      </c>
      <c r="E7" s="53" t="s">
        <v>75</v>
      </c>
      <c r="F7" s="53" t="s">
        <v>76</v>
      </c>
      <c r="G7" s="53"/>
      <c r="H7" s="53" t="s">
        <v>131</v>
      </c>
      <c r="I7" s="53" t="s">
        <v>133</v>
      </c>
      <c r="J7" s="53"/>
    </row>
    <row r="8" spans="1:11" s="52" customFormat="1">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1.5">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25.5">
      <c r="A15" s="56" t="s">
        <v>99</v>
      </c>
      <c r="B15" s="56" t="s">
        <v>100</v>
      </c>
      <c r="C15" s="53" t="s">
        <v>101</v>
      </c>
      <c r="D15" s="56" t="s">
        <v>95</v>
      </c>
      <c r="E15" s="56" t="s">
        <v>124</v>
      </c>
      <c r="F15" s="56"/>
      <c r="G15" s="56"/>
      <c r="H15" s="53" t="s">
        <v>130</v>
      </c>
      <c r="I15" s="56"/>
      <c r="J15" s="56"/>
      <c r="K15" s="31" t="s">
        <v>102</v>
      </c>
    </row>
    <row r="16" spans="1:11" ht="7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ht="15.75">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0">
      <c r="A24" s="66" t="s">
        <v>116</v>
      </c>
      <c r="B24" s="67" t="s">
        <v>141</v>
      </c>
      <c r="C24" s="68" t="s">
        <v>144</v>
      </c>
      <c r="D24" s="67"/>
      <c r="E24" s="67"/>
    </row>
    <row r="25" spans="1:11">
      <c r="A25" s="66" t="s">
        <v>117</v>
      </c>
      <c r="B25" s="67" t="s">
        <v>142</v>
      </c>
      <c r="C25" s="68" t="s">
        <v>143</v>
      </c>
      <c r="D25" s="67"/>
      <c r="E25" s="67"/>
    </row>
    <row r="26" spans="1:11" ht="60">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2015-03-25T13:42:21Z</dcterms:modified>
</cp:coreProperties>
</file>