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I81" i="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F81" i="1" s="1"/>
  <c r="G81" i="1" s="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H11" i="1"/>
  <c r="F11" i="1"/>
  <c r="G11" i="1" s="1"/>
  <c r="H81" i="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<sst xmlns="http://schemas.openxmlformats.org/spreadsheetml/2006/main" count="455" uniqueCount="238">
  <si>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</si>
  <si>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</si>
  <si>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</si>
  <si>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</si>
  <si>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</si>
  <si>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</si>
  <si>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</si>
  <si>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</si>
  <si>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</si>
  <si>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</si>
  <si>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</si>
  <si>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</si>
  <si>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</si>
  <si>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</si>
  <si>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</si>
  <si>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</si>
  <si>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</si>
  <si>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</si>
  <si>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</si>
  <si>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</si>
  <si>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</si>
  <si>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</si>
  <si>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</si>
  <si>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</si>
  <si>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</si>
  <si>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</si>
  <si>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</si>
  <si>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</si>
  <si>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</si>
  <si>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</si>
  <si>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</si>
  <si>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</si>
  <si>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</si>
  <si>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</si>
  <si>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</si>
  <si>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</si>
  <si>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</si>
  <si>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</si>
  <si>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</si>
  <si>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</si>
  <si>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</si>
  <si>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</si>
  <si>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</si>
  <si>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</si>
  <si>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</si>
  <si>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</si>
  <si>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</si>
  <si>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</si>
  <si>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</si>
  <si>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</si>
  <si>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</si>
  <si>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</si>
  <si>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</si>
  <si>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</si>
  <si>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</si>
  <si>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</si>
  <si>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</si>
  <si>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</si>
  <si>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</si>
  <si>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</si>
  <si>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</si>
  <si>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</si>
  <si>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</si>
  <si>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</si>
  <si>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</si>
  <si>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</si>
  <si>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</si>
  <si>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</si>
  <si>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</si>
  <si>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</si>
  <si>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</si>
  <si>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</si>
  <si>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</si>
  <si>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</si>
  <si>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</si>
  <si>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</si>
  <si>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</si>
  <si>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</si>
  <si>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</si>
  <si>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</si>
  <si>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</si>
  <si>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</si>
  <si>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</si>
  <si>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</si>
  <si>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</si>
  <si>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</si>
  <si>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</si>
  <si>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</si>
  <si>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</si>
  <si>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</si>
  <si>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</si>
  <si>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</si>
  <si>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</si>
  <si>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</si>
  <si>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</si>
  <si>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</si>
  <si>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</si>
  <si>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</si>
  <si>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</si>
  <si>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</si>
  <si>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</si>
  <si>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</si>
  <si>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</si>
  <si>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</si>
  <si>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</si>
  <si>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</si>
  <si>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</si>
  <si>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</si>
  <si>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</si>
  <si>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</si>
  <si>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</si>
  <si>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</si>
  <si>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</si>
  <si>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</si>
  <si>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</si>
  <si>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</si>
  <si>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</si>
  <si>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</si>
  <si>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</si>
  <si>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</si>
  <si>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</si>
  <si>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</si>
  <si>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</si>
  <si>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</si>
  <si>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</si>
  <si>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</si>
  <si>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</si>
  <si>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</si>
  <si>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</si>
  <si>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</si>
  <si>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</si>
  <si>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</si>
  <si>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</si>
  <si>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</si>
  <si>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</si>
  <si>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</si>
  <si>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</si>
  <si>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</si>
  <si>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</si>
  <si>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</si>
  <si>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</si>
  <si>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</si>
  <si>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</si>
  <si>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</si>
  <si>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</si>
  <si>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</si>
  <si>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</si>
  <si>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</si>
  <si>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</si>
  <si>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</si>
  <si>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</si>
  <si>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</si>
  <si>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</si>
  <si>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</si>
  <si>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</si>
  <si>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</si>
  <si>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</si>
  <si>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</si>
  <si>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</si>
  <si>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</si>
  <si>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</si>
  <si>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</si>
  <si>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</si>
  <si>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</si>
  <si>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</si>
  <si>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</si>
  <si>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</si>
  <si>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</si>
  <si>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</si>
  <si>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</si>
  <si>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</si>
  <si>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</si>
  <si>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</si>
  <si>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</si>
  <si>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</si>
  <si>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</si>
  <si>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</si>
  <si>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</si>
  <si>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</si>
  <si>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</si>
  <si>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</si>
  <si>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</si>
  <si>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</si>
  <si>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</si>
  <si>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</si>
  <si>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</si>
  <si>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</si>
  <si>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</si>
  <si>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Cuaderno de Estudio</t>
  </si>
  <si>
    <t>CS_06_14_CO</t>
  </si>
  <si>
    <t>Civilizaciones de la Antigüedad: Grecia y Roma</t>
  </si>
  <si>
    <t>1° ESO/Geografía e historia/La civilización griega/Los orígenes de la civilización griega/La civilización minoica (2700-1400 a.C.)</t>
  </si>
  <si>
    <t>Fotografía</t>
  </si>
  <si>
    <t>Palacio de Cnosos</t>
  </si>
  <si>
    <t>Agamenón, rey de Micenas</t>
  </si>
  <si>
    <t>1° ESO/Geografía e historia/La civilización griega/Los orígenes de la civilización griega/La civilización micénica (2000-1200 a.C.)</t>
  </si>
  <si>
    <t>Ilustración de la acrópolis acompañada de textos</t>
  </si>
  <si>
    <t>1° ESO/Geografía e historia/La civilización griega/ La época arcaica (siglos VIII – VI a.C.)/Las polis griegas</t>
  </si>
  <si>
    <t>Templo de Delfos</t>
  </si>
  <si>
    <t>1° ESO/Geografía e historia/La civilización griega/ La época clásica (siglos V – IV a. C.)/Atenas</t>
  </si>
  <si>
    <t>Relieve de guerreros espartanos</t>
  </si>
  <si>
    <t>1° ESO/Geografía e historia/La civilización griega/ La época clásica (siglos V – IV a.C.)/Esparta/La sociedad espartana</t>
  </si>
  <si>
    <t>Ejército de Alejandro Magno</t>
  </si>
  <si>
    <t>1° ESO/Geografía e historia/La civilización griega/ La época helenística (siglos IV - I a.C.) El Imperio de Alejandro Magno</t>
  </si>
  <si>
    <t>Dioses griegos</t>
  </si>
  <si>
    <t>1° ESO/Geografía e historia/La civilización griega/ La mitología griega</t>
  </si>
  <si>
    <t>1° ESO/Geografía e historia/La civilización griega/ La cultura y el arte en la antigua Grecia/El arte griego</t>
  </si>
  <si>
    <t>El Partenón de Atenas</t>
  </si>
  <si>
    <t>Elementos de la arquitectura griega</t>
  </si>
  <si>
    <t>1° ESO/Geografía e historia/La civilización griega/ La cultura y el arte en la antigua Grecia/El arte griego/ La arquitectura griega</t>
  </si>
  <si>
    <t>1° ESO/Geografía e historia/La civilización griega/ La cultura y el arte en la antigua Grecia/El arte griego/ La escultura griega</t>
  </si>
  <si>
    <t>Venus de Milo</t>
  </si>
  <si>
    <t>Pieza de cerámica griega</t>
  </si>
  <si>
    <t>1° ESO/Geografía e historia/La civilización griega/ La cultura y el arte en la antigua Grecia/El arte griego/La pintura y la cerámica griegas</t>
  </si>
  <si>
    <t>1° ESO/Geografía e historia/La civilización romana/Los orígenes de Roma</t>
  </si>
  <si>
    <t>Bajorrelieve de columna romana</t>
  </si>
  <si>
    <t>Leyenda de Rómulo y Remo (escultura negra)</t>
  </si>
  <si>
    <t>1° ESO/Ciencias sociales, geografía e historia/La civilización romana/Los orígenes de Roma/La fundación de Roma</t>
  </si>
  <si>
    <t>1° ESO/Geografía e historia/La civilización romana/La expansión de Roma</t>
  </si>
  <si>
    <t>Palmira, reino clientelar de Roma</t>
  </si>
  <si>
    <t>1° ESO/Geografía e historia/La civilización romana/El Imperio romano (27 a. C.-476)/La formación del imperio</t>
  </si>
  <si>
    <t>Escultura de Julio César</t>
  </si>
  <si>
    <t>1° ESO/Geografía e historia/La civilización romana/El imperio romano (27 a.C.-476)/La organización del Imperio</t>
  </si>
  <si>
    <t>El muro de Adriano</t>
  </si>
  <si>
    <t>Mapa de las conquistas militares romanas</t>
  </si>
  <si>
    <t xml:space="preserve">1° ESO/Geografía e historia/La civilización romana/El imperio romano (27 a.C.-476)/La expansión del Imperio </t>
  </si>
  <si>
    <t xml:space="preserve">1° ESO/Geografía e historia/La civilización romana/El imperio romano (27 a.C.-476)/La crisis del Imperio </t>
  </si>
  <si>
    <t>Mapa con las fronteras romanas</t>
  </si>
  <si>
    <t>1° ESO/Geografía e historia/La civilización romana/La economía romana/La agricultura y las explotaciones agrícolas</t>
  </si>
  <si>
    <t>Foto triple de olivo, vid ycereales</t>
  </si>
  <si>
    <t>Teatro romano (Mérida)</t>
  </si>
  <si>
    <t>1° ESO/Geografía e historia/La civilización romana/La cultura y el arte en la antigua Roma/El arte romano /La arquitectura romana</t>
  </si>
  <si>
    <t>1° ESO/Geografía e historia/La civilización romana/La cultura y el arte en la antigua Roma/El arte romano/La pintura y los mosaicos romanos</t>
  </si>
  <si>
    <t>Fresco romano</t>
  </si>
  <si>
    <t>1° ESO/Geografía e historia/La civilización romana/La sociedad romana en nuestro territorio</t>
  </si>
  <si>
    <t>Anfiteatro de Flavio en Roma</t>
  </si>
  <si>
    <t>Ínsulas romanas (casas)</t>
  </si>
  <si>
    <t>1° ESO/Ciencias sociales, geografía e historia/La civilización romana/La sociedad romana en nuestro territorio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</si>
</sst>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32" sqref="E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6</v>
      </c>
      <c r="D3" s="89"/>
      <c r="F3" s="81">
        <v>42417</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190</v>
      </c>
      <c r="D4" s="89"/>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CS_06_14_CO_IMG01_small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CS_06_14_CO_IMG01_zoom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195</v>
      </c>
      <c r="C11" s="20" t="str">
        <f t="shared" si="0"/>
        <v>Cuaderno de Estudio</v>
      </c>
      <c r="D11" s="63" t="s">
        <v>192</v>
      </c>
      <c r="E11" s="63" t="s">
        <v>154</v>
      </c>
      <c r="F11" s="13" t="str">
        <f t="shared" ref="F11:F74" si="4">IF(OR(B11&lt;&gt;"",J11&lt;&gt;""),CONCATENATE($C$7,"_",$A11,IF($G$4="Cuaderno de Estudio","_small",CONCATENATE(IF(I11="","","n"),IF(LEFT($G$5,1)="F",".jpg",".png")))),"")</f>
        <v>CS_06_14_CO_IMG02_small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CS_06_14_CO_IMG02_zoom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67.5" x14ac:dyDescent="0.25">
      <c r="A12" s="12" t="str">
        <f t="shared" si="3"/>
        <v>IMG03</v>
      </c>
      <c r="B12" s="62" t="s">
        <v>197</v>
      </c>
      <c r="C12" s="20" t="str">
        <f t="shared" si="0"/>
        <v>Cuaderno de Estudio</v>
      </c>
      <c r="D12" s="63" t="s">
        <v>192</v>
      </c>
      <c r="E12" s="63" t="s">
        <v>154</v>
      </c>
      <c r="F12" s="13" t="str">
        <f t="shared" si="4"/>
        <v>CS_06_14_CO_IMG03_small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CS_06_14_CO_IMG03_zoom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c r="O12" s="2" t="str">
        <f>'Definición técnica de imagenes'!A18</f>
        <v>Diaporama F1</v>
      </c>
    </row>
    <row r="13" spans="1:16" s="11" customFormat="1" ht="67.5" x14ac:dyDescent="0.25">
      <c r="A13" s="12" t="str">
        <f t="shared" si="3"/>
        <v>IMG04</v>
      </c>
      <c r="B13" s="62" t="s">
        <v>199</v>
      </c>
      <c r="C13" s="20" t="str">
        <f t="shared" si="0"/>
        <v>Cuaderno de Estudio</v>
      </c>
      <c r="D13" s="63" t="s">
        <v>192</v>
      </c>
      <c r="E13" s="63" t="s">
        <v>154</v>
      </c>
      <c r="F13" s="13" t="str">
        <f t="shared" si="4"/>
        <v>CS_06_14_CO_IMG04_small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CS_06_14_CO_IMG04_zoom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81" x14ac:dyDescent="0.25">
      <c r="A14" s="12" t="str">
        <f t="shared" si="3"/>
        <v>IMG05</v>
      </c>
      <c r="B14" s="62" t="s">
        <v>201</v>
      </c>
      <c r="C14" s="20" t="str">
        <f t="shared" si="0"/>
        <v>Cuaderno de Estudio</v>
      </c>
      <c r="D14" s="63" t="s">
        <v>192</v>
      </c>
      <c r="E14" s="63" t="s">
        <v>154</v>
      </c>
      <c r="F14" s="13" t="str">
        <f t="shared" si="4"/>
        <v>CS_06_14_CO_IMG05_small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CS_06_14_CO_IMG05_zoom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ht="81" x14ac:dyDescent="0.25">
      <c r="A15" s="12" t="str">
        <f t="shared" si="3"/>
        <v>IMG06</v>
      </c>
      <c r="B15" s="62" t="s">
        <v>203</v>
      </c>
      <c r="C15" s="20" t="str">
        <f t="shared" si="0"/>
        <v>Cuaderno de Estudio</v>
      </c>
      <c r="D15" s="63" t="s">
        <v>192</v>
      </c>
      <c r="E15" s="63" t="s">
        <v>154</v>
      </c>
      <c r="F15" s="13" t="str">
        <f t="shared" si="4"/>
        <v>CS_06_14_CO_IMG06_small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CS_06_14_CO_IMG06_zoom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202</v>
      </c>
      <c r="K15" s="66"/>
      <c r="O15" s="2" t="str">
        <f>'Definición técnica de imagenes'!A24</f>
        <v>F6B</v>
      </c>
    </row>
    <row r="16" spans="1:16" s="11" customFormat="1" ht="54" x14ac:dyDescent="0.3">
      <c r="A16" s="12" t="str">
        <f t="shared" si="3"/>
        <v>IMG07</v>
      </c>
      <c r="B16" s="62" t="s">
        <v>205</v>
      </c>
      <c r="C16" s="20" t="str">
        <f t="shared" si="0"/>
        <v>Cuaderno de Estudio</v>
      </c>
      <c r="D16" s="63" t="s">
        <v>192</v>
      </c>
      <c r="E16" s="63" t="s">
        <v>154</v>
      </c>
      <c r="F16" s="13" t="str">
        <f t="shared" si="4"/>
        <v>CS_06_14_CO_IMG07_small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CS_06_14_CO_IMG07_zoom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67.5" x14ac:dyDescent="0.25">
      <c r="A17" s="12" t="str">
        <f t="shared" si="3"/>
        <v>IMG08</v>
      </c>
      <c r="B17" s="62" t="s">
        <v>206</v>
      </c>
      <c r="C17" s="20" t="str">
        <f t="shared" si="0"/>
        <v>Cuaderno de Estudio</v>
      </c>
      <c r="D17" s="63" t="s">
        <v>192</v>
      </c>
      <c r="E17" s="63" t="s">
        <v>154</v>
      </c>
      <c r="F17" s="13" t="str">
        <f t="shared" si="4"/>
        <v>CS_06_14_CO_IMG08_small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CS_06_14_CO_IMG08_zoom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ht="81" x14ac:dyDescent="0.25">
      <c r="A18" s="12" t="str">
        <f t="shared" si="3"/>
        <v>IMG09</v>
      </c>
      <c r="B18" s="62" t="s">
        <v>209</v>
      </c>
      <c r="C18" s="20" t="str">
        <f t="shared" si="0"/>
        <v>Cuaderno de Estudio</v>
      </c>
      <c r="D18" s="63" t="s">
        <v>192</v>
      </c>
      <c r="E18" s="63" t="s">
        <v>154</v>
      </c>
      <c r="F18" s="13" t="str">
        <f t="shared" si="4"/>
        <v>CS_06_14_CO_IMG09_small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CS_06_14_CO_IMG09_zoom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208</v>
      </c>
      <c r="K18" s="66"/>
      <c r="O18" s="2" t="str">
        <f>'Definición técnica de imagenes'!A30</f>
        <v>F8</v>
      </c>
    </row>
    <row r="19" spans="1:15" s="11" customFormat="1" ht="81" x14ac:dyDescent="0.3">
      <c r="A19" s="12" t="str">
        <f t="shared" ref="A19:A50" si="6">IF(OR(B19&lt;&gt;"",J19&lt;&gt;""),CONCATENATE(LEFT(A18,3),IF(MID(A18,4,2)+1&lt;10,CONCATENATE("0",MID(A18,4,2)+1),MID(A18,4,2)+1)),"")</f>
        <v>IMG10</v>
      </c>
      <c r="B19" s="62" t="s">
        <v>210</v>
      </c>
      <c r="C19" s="20" t="str">
        <f t="shared" si="0"/>
        <v>Cuaderno de Estudio</v>
      </c>
      <c r="D19" s="63" t="s">
        <v>192</v>
      </c>
      <c r="E19" s="63" t="s">
        <v>154</v>
      </c>
      <c r="F19" s="13" t="str">
        <f t="shared" si="4"/>
        <v>CS_06_14_CO_IMG10_small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CS_06_14_CO_IMG10_zoom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ht="94.5" x14ac:dyDescent="0.25">
      <c r="A20" s="12" t="str">
        <f t="shared" si="6"/>
        <v>IMG11</v>
      </c>
      <c r="B20" s="62" t="s">
        <v>213</v>
      </c>
      <c r="C20" s="20" t="str">
        <f t="shared" si="0"/>
        <v>Cuaderno de Estudio</v>
      </c>
      <c r="D20" s="63" t="s">
        <v>192</v>
      </c>
      <c r="E20" s="63" t="s">
        <v>154</v>
      </c>
      <c r="F20" s="13" t="str">
        <f t="shared" si="4"/>
        <v>CS_06_14_CO_IMG11_small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CS_06_14_CO_IMG11_zoom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212</v>
      </c>
      <c r="K20" s="66"/>
      <c r="O20" s="2" t="str">
        <f>'Definición técnica de imagenes'!A32</f>
        <v>F10B</v>
      </c>
    </row>
    <row r="21" spans="1:15" s="11" customFormat="1" ht="54" x14ac:dyDescent="0.25">
      <c r="A21" s="12" t="str">
        <f t="shared" si="6"/>
        <v>IMG12</v>
      </c>
      <c r="B21" s="62" t="s">
        <v>214</v>
      </c>
      <c r="C21" s="20" t="str">
        <f t="shared" si="0"/>
        <v>Cuaderno de Estudio</v>
      </c>
      <c r="D21" s="63" t="s">
        <v>192</v>
      </c>
      <c r="E21" s="63" t="s">
        <v>154</v>
      </c>
      <c r="F21" s="13" t="str">
        <f t="shared" si="4"/>
        <v>CS_06_14_CO_IMG12_small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CS_06_14_CO_IMG12_zoom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67.5" x14ac:dyDescent="0.25">
      <c r="A22" s="12" t="str">
        <f t="shared" si="6"/>
        <v>IMG13</v>
      </c>
      <c r="B22" s="62" t="s">
        <v>217</v>
      </c>
      <c r="C22" s="20" t="str">
        <f t="shared" si="0"/>
        <v>Cuaderno de Estudio</v>
      </c>
      <c r="D22" s="63" t="s">
        <v>192</v>
      </c>
      <c r="E22" s="63" t="s">
        <v>154</v>
      </c>
      <c r="F22" s="13" t="str">
        <f t="shared" si="4"/>
        <v>CS_06_14_CO_IMG13_small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CS_06_14_CO_IMG13_zoom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216</v>
      </c>
      <c r="K22" s="69"/>
      <c r="O22" s="2" t="str">
        <f>'Definición técnica de imagenes'!A34</f>
        <v>F12</v>
      </c>
    </row>
    <row r="23" spans="1:15" s="11" customFormat="1" ht="54" x14ac:dyDescent="0.25">
      <c r="A23" s="12" t="str">
        <f t="shared" si="6"/>
        <v>IMG14</v>
      </c>
      <c r="B23" s="62" t="s">
        <v>218</v>
      </c>
      <c r="C23" s="20" t="str">
        <f t="shared" si="0"/>
        <v>Cuaderno de Estudio</v>
      </c>
      <c r="D23" s="63" t="s">
        <v>192</v>
      </c>
      <c r="E23" s="63" t="s">
        <v>154</v>
      </c>
      <c r="F23" s="13" t="str">
        <f t="shared" si="4"/>
        <v>CS_06_14_CO_IMG14_small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CS_06_14_CO_IMG14_zoom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219</v>
      </c>
      <c r="K23" s="64"/>
      <c r="O23" s="2" t="str">
        <f>'Definición técnica de imagenes'!A35</f>
        <v>F13</v>
      </c>
    </row>
    <row r="24" spans="1:15" s="11" customFormat="1" ht="81" x14ac:dyDescent="0.25">
      <c r="A24" s="12" t="str">
        <f t="shared" si="6"/>
        <v>IMG15</v>
      </c>
      <c r="B24" s="62" t="s">
        <v>220</v>
      </c>
      <c r="C24" s="20" t="str">
        <f t="shared" si="0"/>
        <v>Cuaderno de Estudio</v>
      </c>
      <c r="D24" s="63" t="s">
        <v>192</v>
      </c>
      <c r="E24" s="63" t="s">
        <v>154</v>
      </c>
      <c r="F24" s="13" t="str">
        <f t="shared" si="4"/>
        <v>CS_06_14_CO_IMG15_small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CS_06_14_CO_IMG15_zoom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221</v>
      </c>
      <c r="K24" s="65"/>
      <c r="O24" s="2" t="str">
        <f>'Definición técnica de imagenes'!A37</f>
        <v>F13B</v>
      </c>
    </row>
    <row r="25" spans="1:15" s="11" customFormat="1" ht="81" x14ac:dyDescent="0.25">
      <c r="A25" s="12" t="str">
        <f t="shared" si="6"/>
        <v>IMG16</v>
      </c>
      <c r="B25" s="62" t="s">
        <v>222</v>
      </c>
      <c r="C25" s="20" t="str">
        <f t="shared" si="0"/>
        <v>Cuaderno de Estudio</v>
      </c>
      <c r="D25" s="63" t="s">
        <v>192</v>
      </c>
      <c r="E25" s="63" t="s">
        <v>154</v>
      </c>
      <c r="F25" s="13" t="str">
        <f t="shared" si="4"/>
        <v>CS_06_14_CO_IMG16_small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CS_06_14_CO_IMG16_zoom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223</v>
      </c>
      <c r="K25" s="64"/>
    </row>
    <row r="26" spans="1:15" s="11" customFormat="1" ht="67.5" x14ac:dyDescent="0.25">
      <c r="A26" s="12" t="str">
        <f t="shared" si="6"/>
        <v>IMG17</v>
      </c>
      <c r="B26" s="62" t="s">
        <v>225</v>
      </c>
      <c r="C26" s="20" t="str">
        <f t="shared" si="0"/>
        <v>Cuaderno de Estudio</v>
      </c>
      <c r="D26" s="63" t="s">
        <v>192</v>
      </c>
      <c r="E26" s="63" t="s">
        <v>154</v>
      </c>
      <c r="F26" s="13" t="str">
        <f t="shared" si="4"/>
        <v>CS_06_14_CO_IMG17_small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CS_06_14_CO_IMG17_zoom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224</v>
      </c>
      <c r="K26" s="64"/>
    </row>
    <row r="27" spans="1:15" s="11" customFormat="1" ht="67.5" x14ac:dyDescent="0.25">
      <c r="A27" s="12" t="str">
        <f t="shared" si="6"/>
        <v>IMG18</v>
      </c>
      <c r="B27" s="62" t="s">
        <v>226</v>
      </c>
      <c r="C27" s="20" t="str">
        <f t="shared" si="0"/>
        <v>Cuaderno de Estudio</v>
      </c>
      <c r="D27" s="63" t="s">
        <v>192</v>
      </c>
      <c r="E27" s="63" t="s">
        <v>154</v>
      </c>
      <c r="F27" s="13" t="str">
        <f t="shared" si="4"/>
        <v>CS_06_14_CO_IMG18_small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CS_06_14_CO_IMG18_zoom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227</v>
      </c>
      <c r="K27" s="64"/>
      <c r="O27" s="2"/>
    </row>
    <row r="28" spans="1:15" s="11" customFormat="1" ht="81" x14ac:dyDescent="0.25">
      <c r="A28" s="12" t="str">
        <f t="shared" si="6"/>
        <v>IMG19</v>
      </c>
      <c r="B28" s="62" t="s">
        <v>228</v>
      </c>
      <c r="C28" s="20" t="str">
        <f t="shared" si="0"/>
        <v>Cuaderno de Estudio</v>
      </c>
      <c r="D28" s="63" t="s">
        <v>192</v>
      </c>
      <c r="E28" s="63" t="s">
        <v>153</v>
      </c>
      <c r="F28" s="13" t="str">
        <f t="shared" si="4"/>
        <v>CS_06_14_CO_IMG19_small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CS_06_14_CO_IMG19_zoom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229</v>
      </c>
      <c r="K28" s="64"/>
    </row>
    <row r="29" spans="1:15" s="11" customFormat="1" ht="94.5" x14ac:dyDescent="0.25">
      <c r="A29" s="12" t="str">
        <f t="shared" si="6"/>
        <v>IMG20</v>
      </c>
      <c r="B29" s="62" t="s">
        <v>231</v>
      </c>
      <c r="C29" s="20" t="str">
        <f t="shared" si="0"/>
        <v>Cuaderno de Estudio</v>
      </c>
      <c r="D29" s="63" t="s">
        <v>192</v>
      </c>
      <c r="E29" s="63" t="s">
        <v>154</v>
      </c>
      <c r="F29" s="13" t="str">
        <f t="shared" si="4"/>
        <v>CS_06_14_CO_IMG20_small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CS_06_14_CO_IMG20_zoom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row>
    <row r="30" spans="1:15" s="11" customFormat="1" ht="94.5" x14ac:dyDescent="0.25">
      <c r="A30" s="12" t="str">
        <f t="shared" si="6"/>
        <v>IMG21</v>
      </c>
      <c r="B30" s="62" t="s">
        <v>232</v>
      </c>
      <c r="C30" s="20" t="str">
        <f t="shared" si="0"/>
        <v>Cuaderno de Estudio</v>
      </c>
      <c r="D30" s="63" t="s">
        <v>192</v>
      </c>
      <c r="E30" s="63" t="s">
        <v>154</v>
      </c>
      <c r="F30" s="13" t="str">
        <f t="shared" si="4"/>
        <v>CS_06_14_CO_IMG21_small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CS_06_14_CO_IMG21_zoom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233</v>
      </c>
      <c r="K30" s="64"/>
    </row>
    <row r="31" spans="1:15" s="11" customFormat="1" ht="67.5" x14ac:dyDescent="0.25">
      <c r="A31" s="12" t="str">
        <f t="shared" si="6"/>
        <v>IMG22</v>
      </c>
      <c r="B31" s="62" t="s">
        <v>234</v>
      </c>
      <c r="C31" s="20" t="str">
        <f t="shared" si="0"/>
        <v>Cuaderno de Estudio</v>
      </c>
      <c r="D31" s="63" t="s">
        <v>192</v>
      </c>
      <c r="E31" s="63" t="s">
        <v>154</v>
      </c>
      <c r="F31" s="13" t="str">
        <f t="shared" si="4"/>
        <v>CS_06_14_CO_IMG22_small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CS_06_14_CO_IMG22_zoom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235</v>
      </c>
      <c r="K31" s="64"/>
    </row>
    <row r="32" spans="1:15" s="11" customFormat="1" ht="67.5" x14ac:dyDescent="0.25">
      <c r="A32" s="12" t="str">
        <f t="shared" si="6"/>
        <v>IMG23</v>
      </c>
      <c r="B32" s="62" t="s">
        <v>237</v>
      </c>
      <c r="C32" s="20" t="str">
        <f t="shared" si="0"/>
        <v>Cuaderno de Estudio</v>
      </c>
      <c r="D32" s="63" t="s">
        <v>192</v>
      </c>
      <c r="E32" s="63" t="s">
        <v>154</v>
      </c>
      <c r="F32" s="13" t="str">
        <f t="shared" si="4"/>
        <v>CS_06_14_CO_IMG23_small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CS_06_14_CO_IMG23_zoom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236</v>
      </c>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2016-03-01T21:33:42Z</dcterms:modified>
</cp:coreProperties>
</file>