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A12" i="1" l="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<sst xmlns="http://schemas.openxmlformats.org/spreadsheetml/2006/main" count="409" uniqueCount="205">
  <si>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</si>
  <si>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</si>
  <si>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</si>
  <si>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</si>
  <si>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</si>
  <si>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</si>
  <si>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</si>
  <si>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</si>
  <si>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</si>
  <si>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</si>
  <si>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</si>
  <si>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</si>
  <si>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</si>
  <si>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</si>
  <si>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</si>
  <si>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</si>
  <si>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</si>
  <si>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</si>
  <si>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</si>
  <si>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</si>
  <si>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</si>
  <si>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</si>
  <si>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</si>
  <si>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</si>
  <si>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</si>
  <si>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</si>
  <si>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</si>
  <si>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</si>
  <si>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</si>
  <si>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</si>
  <si>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</si>
  <si>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</si>
  <si>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</si>
  <si>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</si>
  <si>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</si>
  <si>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</si>
  <si>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</si>
  <si>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</si>
  <si>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</si>
  <si>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</si>
  <si>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</si>
  <si>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</si>
  <si>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</si>
  <si>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</si>
  <si>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</si>
  <si>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</si>
  <si>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</si>
  <si>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</si>
  <si>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</si>
  <si>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</si>
  <si>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</si>
  <si>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</si>
  <si>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</si>
  <si>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</si>
  <si>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</si>
  <si>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</si>
  <si>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</si>
  <si>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</si>
  <si>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</si>
  <si>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</si>
  <si>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</si>
  <si>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</si>
  <si>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</si>
  <si>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</si>
  <si>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</si>
  <si>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</si>
  <si>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</si>
  <si>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</si>
  <si>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</si>
  <si>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</si>
  <si>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</si>
  <si>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</si>
  <si>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</si>
  <si>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</si>
  <si>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</si>
  <si>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</si>
  <si>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</si>
  <si>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</si>
  <si>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</si>
  <si>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</si>
  <si>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</si>
  <si>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</si>
  <si>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</si>
  <si>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</si>
  <si>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</si>
  <si>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</si>
  <si>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</si>
  <si>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</si>
  <si>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</si>
  <si>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</si>
  <si>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</si>
  <si>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</si>
  <si>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</si>
  <si>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</si>
  <si>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</si>
  <si>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</si>
  <si>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</si>
  <si>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</si>
  <si>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</si>
  <si>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</si>
  <si>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</si>
  <si>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</si>
  <si>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</si>
  <si>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</si>
  <si>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</si>
  <si>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</si>
  <si>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</si>
  <si>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</si>
  <si>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</si>
  <si>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</si>
  <si>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</si>
  <si>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</si>
  <si>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</si>
  <si>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</si>
  <si>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</si>
  <si>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</si>
  <si>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</si>
  <si>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</si>
  <si>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</si>
  <si>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</si>
  <si>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</si>
  <si>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</si>
  <si>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</si>
  <si>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</si>
  <si>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</si>
  <si>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</si>
  <si>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</si>
  <si>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</si>
  <si>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</si>
  <si>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</si>
  <si>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</si>
  <si>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</si>
  <si>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</si>
  <si>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</si>
  <si>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</si>
  <si>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</si>
  <si>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</si>
  <si>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</si>
  <si>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</si>
  <si>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</si>
  <si>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</si>
  <si>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</si>
  <si>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</si>
  <si>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</si>
  <si>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</si>
  <si>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</si>
  <si>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</si>
  <si>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</si>
  <si>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</si>
  <si>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</si>
  <si>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</si>
  <si>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</si>
  <si>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</si>
  <si>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</si>
  <si>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</si>
  <si>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</si>
  <si>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</si>
  <si>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</si>
  <si>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</si>
  <si>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</si>
  <si>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</si>
  <si>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</si>
  <si>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</si>
  <si>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</si>
  <si>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</si>
  <si>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</si>
  <si>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</si>
  <si>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</si>
  <si>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</si>
  <si>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</si>
  <si>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</si>
  <si>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</si>
  <si>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</si>
  <si>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</si>
  <si>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</si>
  <si>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</si>
  <si>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</si>
  <si>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</si>
  <si>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</si>
  <si>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</si>
  <si>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</si>
  <si>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</si>
  <si>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</si>
  <si>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</si>
  <si>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</si>
  <si>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</si>
  <si>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</si>
  <si>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</si>
  <si>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La sociedad y la cultura</t>
  </si>
  <si>
    <t>CS_10_07_CO_REC130</t>
  </si>
  <si>
    <t>Fotografía</t>
  </si>
  <si>
    <t>Indígenas de la comunidad de los Embera</t>
  </si>
  <si>
    <t>madre e hijos de familia Wiwa</t>
  </si>
  <si>
    <t>Afrocolombiano pescando en el mar</t>
  </si>
  <si>
    <t xml:space="preserve">mujer mulata joven </t>
  </si>
  <si>
    <t>Raizal navegando por el carbe colombiano</t>
  </si>
  <si>
    <t>Raizal, vendedor ambulante</t>
  </si>
  <si>
    <t>Mujer gitana o rom</t>
  </si>
  <si>
    <t>Familia mestiza paisa</t>
  </si>
  <si>
    <t>Campesino recogiendo café</t>
  </si>
  <si>
    <t>Festival de Barranquilla</t>
  </si>
  <si>
    <t>Festival de Cartagena</t>
  </si>
  <si>
    <t>Raizal de San Andrés y Providencia</t>
  </si>
  <si>
    <t>Palenquero de San Basilio</t>
  </si>
  <si>
    <t>Palenqueras de San Basilio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</si>
</sst>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7.3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170976125</v>
      </c>
      <c r="C10" s="20" t="str">
        <f t="shared" ref="C10:C41" si="0">IF(OR(B10&lt;&gt;"",J10&lt;&gt;""),IF($G$4="Recurso",CONCATENATE($G$4," ",$G$5),$G$4),"")</f>
        <v>Recurso F6</v>
      </c>
      <c r="D10" s="63" t="s">
        <v>190</v>
      </c>
      <c r="E10" s="63" t="s">
        <v>155</v>
      </c>
      <c r="F10" s="13" t="str">
        <f t="shared" ref="F10" ca="1" si="1">IF(OR(B10&lt;&gt;"",J10&lt;&gt;""),CONCATENATE($C$7,"_",$A10,IF($G$4="Cuaderno de Estudio","_small",CONCATENATE(IF(I10="","","n"),IF(LEFT($G$5,1)="F",".jpg",".png")))),"")</f>
        <v>CS_10_07_CO_REC130_IMG01n.jpg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CS_10_07_CO_REC130_IMG01a.jpg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18180424</v>
      </c>
      <c r="C11" s="20" t="str">
        <f t="shared" si="0"/>
        <v>Recurso F6</v>
      </c>
      <c r="D11" s="63" t="s">
        <v>190</v>
      </c>
      <c r="E11" s="63" t="s">
        <v>155</v>
      </c>
      <c r="F11" s="13" t="str">
        <f t="shared" ref="F11:F74" ca="1" si="4">IF(OR(B11&lt;&gt;"",J11&lt;&gt;""),CONCATENATE($C$7,"_",$A11,IF($G$4="Cuaderno de Estudio","_small",CONCATENATE(IF(I11="","","n"),IF(LEFT($G$5,1)="F",".jpg",".png")))),"")</f>
        <v>CS_10_07_CO_REC130_IMG02n.jpg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CS_10_07_CO_REC130_IMG02a.jpg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27" x14ac:dyDescent="0.25">
      <c r="A12" s="12" t="str">
        <f t="shared" si="3"/>
        <v>IMG03</v>
      </c>
      <c r="B12" s="62">
        <v>287545496</v>
      </c>
      <c r="C12" s="20" t="str">
        <f t="shared" si="0"/>
        <v>Recurso F6</v>
      </c>
      <c r="D12" s="63" t="s">
        <v>190</v>
      </c>
      <c r="E12" s="63" t="s">
        <v>155</v>
      </c>
      <c r="F12" s="13" t="str">
        <f t="shared" ca="1" si="4"/>
        <v>CS_10_07_CO_REC130_IMG03n.jpg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CS_10_07_CO_REC130_IMG03a.jpg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27" x14ac:dyDescent="0.25">
      <c r="A13" s="12" t="str">
        <f t="shared" si="3"/>
        <v>IMG04</v>
      </c>
      <c r="B13" s="62">
        <v>395516050</v>
      </c>
      <c r="C13" s="20" t="str">
        <f t="shared" si="0"/>
        <v>Recurso F6</v>
      </c>
      <c r="D13" s="63" t="s">
        <v>190</v>
      </c>
      <c r="E13" s="63" t="s">
        <v>155</v>
      </c>
      <c r="F13" s="13" t="str">
        <f t="shared" ca="1" si="4"/>
        <v>CS_10_07_CO_REC130_IMG04n.jpg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CS_10_07_CO_REC130_IMG04a.jpg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ht="27" x14ac:dyDescent="0.25">
      <c r="A14" s="12" t="str">
        <f t="shared" si="3"/>
        <v>IMG05</v>
      </c>
      <c r="B14" s="62">
        <v>204238885</v>
      </c>
      <c r="C14" s="20" t="str">
        <f t="shared" si="0"/>
        <v>Recurso F6</v>
      </c>
      <c r="D14" s="63" t="s">
        <v>190</v>
      </c>
      <c r="E14" s="63" t="s">
        <v>155</v>
      </c>
      <c r="F14" s="13" t="str">
        <f t="shared" ca="1" si="4"/>
        <v>CS_10_07_CO_REC130_IMG05n.jpg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CS_10_07_CO_REC130_IMG05a.jpg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 x14ac:dyDescent="0.25">
      <c r="A15" s="12" t="str">
        <f t="shared" si="3"/>
        <v>IMG06</v>
      </c>
      <c r="B15" s="62">
        <v>358885478</v>
      </c>
      <c r="C15" s="20" t="str">
        <f t="shared" si="0"/>
        <v>Recurso F6</v>
      </c>
      <c r="D15" s="63" t="s">
        <v>190</v>
      </c>
      <c r="E15" s="63" t="s">
        <v>155</v>
      </c>
      <c r="F15" s="13" t="str">
        <f t="shared" ca="1" si="4"/>
        <v>CS_10_07_CO_REC130_IMG06n.jpg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CS_10_07_CO_REC130_IMG06a.jpg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7" x14ac:dyDescent="0.3">
      <c r="A16" s="12" t="str">
        <f t="shared" si="3"/>
        <v>IMG07</v>
      </c>
      <c r="B16" s="62">
        <v>314931149</v>
      </c>
      <c r="C16" s="20" t="str">
        <f t="shared" si="0"/>
        <v>Recurso F6</v>
      </c>
      <c r="D16" s="63" t="s">
        <v>190</v>
      </c>
      <c r="E16" s="63" t="s">
        <v>155</v>
      </c>
      <c r="F16" s="13" t="str">
        <f t="shared" ca="1" si="4"/>
        <v>CS_10_07_CO_REC130_IMG07n.jpg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CS_10_07_CO_REC130_IMG07a.jpg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27" x14ac:dyDescent="0.25">
      <c r="A17" s="12" t="str">
        <f t="shared" si="3"/>
        <v>IMG08</v>
      </c>
      <c r="B17" s="62">
        <v>370553054</v>
      </c>
      <c r="C17" s="20" t="str">
        <f t="shared" si="0"/>
        <v>Recurso F6</v>
      </c>
      <c r="D17" s="63" t="s">
        <v>190</v>
      </c>
      <c r="E17" s="63" t="s">
        <v>155</v>
      </c>
      <c r="F17" s="13" t="str">
        <f t="shared" ca="1" si="4"/>
        <v>CS_10_07_CO_REC130_IMG08n.jpg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CS_10_07_CO_REC130_IMG08a.jpg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ht="27" x14ac:dyDescent="0.25">
      <c r="A18" s="12" t="str">
        <f t="shared" si="3"/>
        <v>IMG09</v>
      </c>
      <c r="B18" s="62">
        <v>155008961</v>
      </c>
      <c r="C18" s="20" t="str">
        <f t="shared" si="0"/>
        <v>Recurso F6</v>
      </c>
      <c r="D18" s="63" t="s">
        <v>190</v>
      </c>
      <c r="E18" s="63" t="s">
        <v>155</v>
      </c>
      <c r="F18" s="13" t="str">
        <f t="shared" ca="1" si="4"/>
        <v>CS_10_07_CO_REC130_IMG09n.jpg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CS_10_07_CO_REC130_IMG09a.jpg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194904599</v>
      </c>
      <c r="C19" s="20" t="str">
        <f t="shared" si="0"/>
        <v>Recurso F6</v>
      </c>
      <c r="D19" s="63" t="s">
        <v>190</v>
      </c>
      <c r="E19" s="63" t="s">
        <v>155</v>
      </c>
      <c r="F19" s="13" t="str">
        <f t="shared" ca="1" si="4"/>
        <v>CS_10_07_CO_REC130_IMG10n.jpg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CS_10_07_CO_REC130_IMG10a.jpg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ht="27" x14ac:dyDescent="0.25">
      <c r="A20" s="12" t="str">
        <f t="shared" si="6"/>
        <v>IMG11</v>
      </c>
      <c r="B20" s="62">
        <v>131773475</v>
      </c>
      <c r="C20" s="20" t="str">
        <f t="shared" si="0"/>
        <v>Recurso F6</v>
      </c>
      <c r="D20" s="63" t="s">
        <v>190</v>
      </c>
      <c r="E20" s="63" t="s">
        <v>155</v>
      </c>
      <c r="F20" s="13" t="str">
        <f t="shared" ca="1" si="4"/>
        <v>CS_10_07_CO_REC130_IMG11n.jpg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CS_10_07_CO_REC130_IMG11a.jpg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ht="27" x14ac:dyDescent="0.25">
      <c r="A21" s="12" t="str">
        <f t="shared" si="6"/>
        <v>IMG12</v>
      </c>
      <c r="B21" s="62">
        <v>131773406</v>
      </c>
      <c r="C21" s="20" t="str">
        <f t="shared" si="0"/>
        <v>Recurso F6</v>
      </c>
      <c r="D21" s="63" t="s">
        <v>190</v>
      </c>
      <c r="E21" s="63" t="s">
        <v>155</v>
      </c>
      <c r="F21" s="13" t="str">
        <f t="shared" ca="1" si="4"/>
        <v>CS_10_07_CO_REC130_IMG12n.jpg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CS_10_07_CO_REC130_IMG12a.jpg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201</v>
      </c>
      <c r="K21" s="66"/>
      <c r="O21" s="2" t="str">
        <f>'Definición técnica de imagenes'!A33</f>
        <v>F11</v>
      </c>
    </row>
    <row r="22" spans="1:15" s="11" customFormat="1" ht="27" x14ac:dyDescent="0.25">
      <c r="A22" s="12" t="str">
        <f t="shared" si="6"/>
        <v>IMG13</v>
      </c>
      <c r="B22" s="62">
        <v>73317856</v>
      </c>
      <c r="C22" s="20" t="str">
        <f t="shared" si="0"/>
        <v>Recurso F6</v>
      </c>
      <c r="D22" s="63" t="s">
        <v>190</v>
      </c>
      <c r="E22" s="63" t="s">
        <v>155</v>
      </c>
      <c r="F22" s="13" t="str">
        <f t="shared" ca="1" si="4"/>
        <v>CS_10_07_CO_REC130_IMG13n.jpg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CS_10_07_CO_REC130_IMG13a.jpg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202</v>
      </c>
      <c r="K22" s="69"/>
      <c r="O22" s="2" t="str">
        <f>'Definición técnica de imagenes'!A34</f>
        <v>F12</v>
      </c>
    </row>
    <row r="23" spans="1:15" s="11" customFormat="1" ht="27" x14ac:dyDescent="0.25">
      <c r="A23" s="12" t="str">
        <f t="shared" si="6"/>
        <v>IMG14</v>
      </c>
      <c r="B23" s="62">
        <v>205692127</v>
      </c>
      <c r="C23" s="20" t="str">
        <f t="shared" si="0"/>
        <v>Recurso F6</v>
      </c>
      <c r="D23" s="63" t="s">
        <v>190</v>
      </c>
      <c r="E23" s="63" t="s">
        <v>155</v>
      </c>
      <c r="F23" s="13" t="str">
        <f t="shared" ca="1" si="4"/>
        <v>CS_10_07_CO_REC130_IMG14n.jpg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CS_10_07_CO_REC130_IMG14a.jpg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203</v>
      </c>
      <c r="K23" s="64"/>
      <c r="O23" s="2" t="str">
        <f>'Definición técnica de imagenes'!A35</f>
        <v>F13</v>
      </c>
    </row>
    <row r="24" spans="1:15" s="11" customFormat="1" ht="27" x14ac:dyDescent="0.25">
      <c r="A24" s="12" t="str">
        <f t="shared" si="6"/>
        <v>IMG15</v>
      </c>
      <c r="B24" s="62">
        <v>127328264</v>
      </c>
      <c r="C24" s="20" t="str">
        <f t="shared" si="0"/>
        <v>Recurso F6</v>
      </c>
      <c r="D24" s="63" t="s">
        <v>190</v>
      </c>
      <c r="E24" s="63" t="s">
        <v>155</v>
      </c>
      <c r="F24" s="13" t="str">
        <f t="shared" ca="1" si="4"/>
        <v>CS_10_07_CO_REC130_IMG15n.jpg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CS_10_07_CO_REC130_IMG15a.jpg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204</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2016-05-19T22:09:52Z</dcterms:modified>
</cp:coreProperties>
</file>