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0" i="1"/>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<sst xmlns="http://schemas.openxmlformats.org/spreadsheetml/2006/main" count="224" uniqueCount="154">
  <si>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</si>
  <si>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</si>
  <si>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</si>
  <si>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</si>
  <si>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</si>
  <si>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</si>
  <si>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</si>
  <si>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</si>
  <si>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</si>
  <si>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</si>
  <si>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</si>
  <si>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</si>
  <si>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</si>
  <si>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</si>
  <si>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</si>
  <si>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</si>
  <si>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</si>
  <si>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</si>
  <si>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</si>
  <si>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</si>
  <si>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</si>
  <si>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</si>
  <si>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</si>
  <si>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</si>
  <si>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</si>
  <si>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</si>
  <si>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</si>
  <si>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</si>
  <si>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</si>
  <si>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</si>
  <si>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</si>
  <si>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</si>
  <si>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</si>
  <si>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</si>
  <si>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</si>
  <si>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</si>
  <si>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</si>
  <si>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</si>
  <si>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</si>
  <si>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</si>
  <si>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</si>
  <si>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</si>
  <si>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</si>
  <si>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</si>
  <si>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</si>
  <si>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</si>
  <si>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</si>
  <si>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</si>
  <si>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</si>
  <si>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</si>
  <si>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</si>
  <si>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</si>
  <si>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</si>
  <si>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</si>
  <si>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</si>
  <si>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</si>
  <si>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</si>
  <si>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</si>
  <si>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</si>
  <si>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</si>
  <si>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</si>
  <si>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</si>
  <si>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</si>
  <si>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</si>
  <si>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</si>
  <si>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</si>
  <si>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</si>
  <si>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</si>
  <si>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</si>
  <si>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</si>
  <si>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</si>
  <si>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</si>
  <si>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</si>
  <si>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</si>
  <si>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</si>
  <si>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</si>
  <si>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</si>
  <si>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</si>
  <si>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</si>
  <si>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</si>
  <si>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</si>
  <si>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</si>
  <si>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</si>
  <si>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</si>
  <si>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</si>
  <si>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</si>
  <si>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</si>
  <si>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</si>
  <si>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</si>
  <si>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</si>
  <si>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</si>
  <si>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</si>
  <si>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</si>
  <si>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</si>
  <si>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</si>
  <si>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</si>
  <si>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</si>
  <si>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</si>
  <si>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</si>
  <si>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</si>
  <si>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</si>
  <si>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</si>
  <si>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</si>
  <si>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</si>
  <si>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</si>
  <si>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</si>
  <si>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</si>
  <si>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</si>
  <si>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</si>
  <si>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</si>
  <si>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</si>
  <si>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</si>
  <si>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</si>
  <si>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</si>
  <si>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</si>
  <si>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</si>
  <si>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</si>
  <si>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</si>
  <si>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</si>
  <si>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</si>
  <si>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</si>
  <si>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</si>
  <si>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</si>
  <si>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</si>
  <si>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</si>
  <si>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</si>
  <si>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</si>
  <si>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</si>
  <si>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</si>
  <si>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</si>
  <si>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</si>
  <si>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</si>
  <si>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</si>
  <si>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</si>
  <si>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</si>
  <si>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</si>
  <si>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</si>
  <si>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</si>
  <si>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</si>
  <si>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</si>
  <si>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</si>
  <si>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</si>
  <si>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</si>
  <si>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</si>
  <si>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</si>
  <si>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</si>
  <si>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</si>
  <si>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Ana Maria Lara Sallenave</t>
  </si>
  <si>
    <t>CS_08_03_CO</t>
  </si>
  <si>
    <t>El Nuevo Reino de Granada al comenzar el siglo XIX</t>
  </si>
  <si>
    <t>Ilustración</t>
  </si>
  <si>
    <t>http://culturamanuelista.wikispaces.com/</t>
  </si>
  <si>
    <t>Ilustracion inspirada en la mismia situacion que muestra la imgen: Manuela Beltrán arranca el edicto</t>
  </si>
  <si>
    <t>F11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</si>
</sst>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ulturamanuelista.wikispaces.com/"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149</v>
      </c>
      <c r="D4" s="77"/>
      <c r="E4" s="5"/>
      <c r="F4" s="41" t="s">
        <v>56</v>
      </c>
      <c r="G4" s="40" t="s">
        <v>57</v>
      </c>
      <c r="H4" s="42"/>
      <c r="I4" s="42"/>
      <c r="J4" s="15"/>
      <c r="K4" s="15"/>
    </row>
    <row r="5" spans="1:16" ht="16.5" thickBot="1" x14ac:dyDescent="0.3">
      <c r="A5" s="1"/>
      <c r="B5" s="6" t="s">
        <v>2</v>
      </c>
      <c r="C5" s="78" t="s">
        <v>147</v>
      </c>
      <c r="D5" s="79"/>
      <c r="E5" s="5"/>
      <c r="F5" s="39" t="str">
        <f>IF(G4="Recurso","Motor del recurso","")</f>
        <v>Motor del recurso</v>
      </c>
      <c r="G5" s="39" t="s">
        <v>153</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148</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IF(OR(B10&lt;&gt;"",J10&lt;&gt;""),"IMG01","")</f>
        <v>IMG01</v>
      </c>
      <c r="B10" s="65" t="s">
        <v>151</v>
      </c>
      <c r="C10" s="22" t="str">
        <f>IF(OR(B10&lt;&gt;"",J10&lt;&gt;""),IF($G$4="Recurso",CONCATENATE($G$4," ",$G$5),$G$4),"")</f>
        <v>Recurso F11</v>
      </c>
      <c r="D10" s="13" t="s">
        <v>150</v>
      </c>
      <c r="E10" s="13" t="s">
        <v>146</v>
      </c>
      <c r="F10" s="13" t="str">
        <f>IF(OR(B10&lt;&gt;"",J10&lt;&gt;""),CONCATENATE($C$7,"_",$A10,IF($G$4="Cuaderno de Estudio","_small",CONCATENATE(IF(I10="","","n"),IF(LEFT($G$5,1)="F",".jpg",".png")))),"")</f>
        <v>CS_08_03_CO_IMG01.jpg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t="s">
        <v>152</v>
      </c>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2015-04-20T01:05:24Z</dcterms:modified>
</cp:coreProperties>
</file>