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H37" i="1" s="1"/>
  <c r="I38" i="1"/>
  <c r="I39" i="1"/>
  <c r="I40" i="1"/>
  <c r="I41" i="1"/>
  <c r="I42" i="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A10" i="1"/>
  <c r="A11" i="1"/>
  <c r="A12" i="1" s="1"/>
  <c r="A13" i="1" s="1"/>
  <c r="A14" i="1" s="1"/>
  <c r="A15" i="1" s="1"/>
  <c r="A16" i="1" s="1"/>
  <c r="A17" i="1" s="1"/>
  <c r="A18" i="1" s="1"/>
  <c r="A19" i="1" s="1"/>
  <c r="A20" i="1" s="1"/>
  <c r="A21" i="1" s="1"/>
  <c r="A22" i="1" s="1"/>
  <c r="A23"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24" i="1"/>
  <c r="F24" i="1" s="1"/>
  <c r="G24" i="1" s="1"/>
  <c r="A25" i="1"/>
  <c r="A26" i="1"/>
  <c r="F26" i="1" s="1"/>
  <c r="G26" i="1" s="1"/>
  <c r="A27" i="1"/>
  <c r="A28" i="1"/>
  <c r="A29" i="1"/>
  <c r="A30" i="1"/>
  <c r="A31" i="1"/>
  <c r="A32" i="1"/>
  <c r="A33" i="1"/>
  <c r="A34" i="1"/>
  <c r="A35" i="1"/>
  <c r="A36" i="1"/>
  <c r="A38" i="1"/>
  <c r="F38" i="1" s="1"/>
  <c r="G38" i="1" s="1"/>
  <c r="A39" i="1"/>
  <c r="A40" i="1"/>
  <c r="F40" i="1" s="1"/>
  <c r="G40" i="1" s="1"/>
  <c r="A41" i="1"/>
  <c r="F41" i="1" s="1"/>
  <c r="G41" i="1" s="1"/>
  <c r="A42" i="1"/>
  <c r="F42" i="1" s="1"/>
  <c r="G42" i="1" s="1"/>
  <c r="A43" i="1"/>
  <c r="A44" i="1"/>
  <c r="A45" i="1"/>
  <c r="A46" i="1"/>
  <c r="A47" i="1"/>
  <c r="A48" i="1"/>
  <c r="A49" i="1"/>
  <c r="A50" i="1"/>
  <c r="A51" i="1"/>
  <c r="A52" i="1"/>
  <c r="A53" i="1"/>
  <c r="A54" i="1"/>
  <c r="A55" i="1"/>
  <c r="A56" i="1"/>
  <c r="A57" i="1"/>
  <c r="A58" i="1"/>
  <c r="A59" i="1"/>
  <c r="A60" i="1"/>
  <c r="A61" i="1"/>
  <c r="A62" i="1"/>
  <c r="F32" i="1" l="1"/>
  <c r="G32" i="1" s="1"/>
  <c r="H42" i="1"/>
  <c r="H41" i="1"/>
  <c r="H40" i="1"/>
  <c r="H39" i="1"/>
  <c r="F39" i="1"/>
  <c r="G39" i="1" s="1"/>
  <c r="F36" i="1"/>
  <c r="G36" i="1" s="1"/>
  <c r="F34" i="1"/>
  <c r="G34" i="1" s="1"/>
  <c r="F35" i="1"/>
  <c r="G35" i="1" s="1"/>
  <c r="H38" i="1"/>
  <c r="H36" i="1"/>
  <c r="A37" i="1"/>
  <c r="F37" i="1" s="1"/>
  <c r="G37" i="1" s="1"/>
  <c r="F30" i="1"/>
  <c r="G30" i="1" s="1"/>
  <c r="H35" i="1"/>
  <c r="H34" i="1"/>
  <c r="F33" i="1"/>
  <c r="G33" i="1" s="1"/>
  <c r="H33" i="1"/>
  <c r="H32" i="1"/>
  <c r="F31" i="1"/>
  <c r="G31" i="1" s="1"/>
  <c r="H31" i="1"/>
  <c r="H30" i="1"/>
  <c r="F29" i="1"/>
  <c r="G29" i="1" s="1"/>
  <c r="F27" i="1"/>
  <c r="G27" i="1" s="1"/>
  <c r="H29" i="1"/>
  <c r="F28" i="1"/>
  <c r="G28" i="1" s="1"/>
  <c r="H28" i="1"/>
  <c r="H27" i="1"/>
  <c r="F25" i="1"/>
  <c r="G25" i="1" s="1"/>
  <c r="H26" i="1"/>
  <c r="H25" i="1"/>
  <c r="H24" i="1"/>
  <c r="H10" i="1"/>
  <c r="F13" i="1"/>
  <c r="G13" i="1" s="1"/>
  <c r="F11" i="1"/>
  <c r="G11" i="1" s="1"/>
  <c r="F12" i="1"/>
  <c r="G12" i="1" s="1"/>
  <c r="H13" i="1"/>
  <c r="F19" i="1"/>
  <c r="G19" i="1" s="1"/>
  <c r="F23" i="1"/>
  <c r="G23" i="1" s="1"/>
  <c r="F21" i="1"/>
  <c r="G21" i="1" s="1"/>
  <c r="F17" i="1"/>
  <c r="G17" i="1" s="1"/>
  <c r="F15" i="1"/>
  <c r="G15" i="1" s="1"/>
  <c r="H21" i="1"/>
  <c r="F22" i="1"/>
  <c r="G22" i="1" s="1"/>
  <c r="F20" i="1"/>
  <c r="G20" i="1" s="1"/>
  <c r="F18" i="1"/>
  <c r="G18" i="1" s="1"/>
  <c r="F16" i="1"/>
  <c r="G16" i="1" s="1"/>
  <c r="F14" i="1"/>
  <c r="G14" i="1" s="1"/>
  <c r="H17" i="1"/>
  <c r="H11" i="1"/>
  <c r="H15" i="1"/>
  <c r="H19" i="1"/>
  <c r="H23" i="1"/>
  <c r="H12" i="1"/>
  <c r="H14" i="1"/>
  <c r="H16" i="1"/>
  <c r="H18" i="1"/>
  <c r="H20" i="1"/>
  <c r="H22" i="1"/>
</calcChain>
</file>

<file path=xl/sharedStrings.xml><?xml version="1.0" encoding="utf-8"?>
<sst xmlns="http://schemas.openxmlformats.org/spreadsheetml/2006/main" count="511" uniqueCount="263">
  <si>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</si>
  <si>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</si>
  <si>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</si>
  <si>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</si>
  <si>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</si>
  <si>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</si>
  <si>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</si>
  <si>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</si>
  <si>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</si>
  <si>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</si>
  <si>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</si>
  <si>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</si>
  <si>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</si>
  <si>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</si>
  <si>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</si>
  <si>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</si>
  <si>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</si>
  <si>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</si>
  <si>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</si>
  <si>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</si>
  <si>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</si>
  <si>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</si>
  <si>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</si>
  <si>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</si>
  <si>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</si>
  <si>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</si>
  <si>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</si>
  <si>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</si>
  <si>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</si>
  <si>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</si>
  <si>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</si>
  <si>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</si>
  <si>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</si>
  <si>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</si>
  <si>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</si>
  <si>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</si>
  <si>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</si>
  <si>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</si>
  <si>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</si>
  <si>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</si>
  <si>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</si>
  <si>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</si>
  <si>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</si>
  <si>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</si>
  <si>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</si>
  <si>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</si>
  <si>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</si>
  <si>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</si>
  <si>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</si>
  <si>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</si>
  <si>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</si>
  <si>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</si>
  <si>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</si>
  <si>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</si>
  <si>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</si>
  <si>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</si>
  <si>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</si>
  <si>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</si>
  <si>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</si>
  <si>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</si>
  <si>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</si>
  <si>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</si>
  <si>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</si>
  <si>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</si>
  <si>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</si>
  <si>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</si>
  <si>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</si>
  <si>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</si>
  <si>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</si>
  <si>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</si>
  <si>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</si>
  <si>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</si>
  <si>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</si>
  <si>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</si>
  <si>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</si>
  <si>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</si>
  <si>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</si>
  <si>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</si>
  <si>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</si>
  <si>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</si>
  <si>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</si>
  <si>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</si>
  <si>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</si>
  <si>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</si>
  <si>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</si>
  <si>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</si>
  <si>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</si>
  <si>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</si>
  <si>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</si>
  <si>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</si>
  <si>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</si>
  <si>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</si>
  <si>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</si>
  <si>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</si>
  <si>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</si>
  <si>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</si>
  <si>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</si>
  <si>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</si>
  <si>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</si>
  <si>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</si>
  <si>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</si>
  <si>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</si>
  <si>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</si>
  <si>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</si>
  <si>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</si>
  <si>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</si>
  <si>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</si>
  <si>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</si>
  <si>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</si>
  <si>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</si>
  <si>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</si>
  <si>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</si>
  <si>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</si>
  <si>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</si>
  <si>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</si>
  <si>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</si>
  <si>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</si>
  <si>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</si>
  <si>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</si>
  <si>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</si>
  <si>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</si>
  <si>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</si>
  <si>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</si>
  <si>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</si>
  <si>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</si>
  <si>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</si>
  <si>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</si>
  <si>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</si>
  <si>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</si>
  <si>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</si>
  <si>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</si>
  <si>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</si>
  <si>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</si>
  <si>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</si>
  <si>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</si>
  <si>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</si>
  <si>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</si>
  <si>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</si>
  <si>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</si>
  <si>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</si>
  <si>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</si>
  <si>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</si>
  <si>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</si>
  <si>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</si>
  <si>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</si>
  <si>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</si>
  <si>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</si>
  <si>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</si>
  <si>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</si>
  <si>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</si>
  <si>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</si>
  <si>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</si>
  <si>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</si>
  <si>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</si>
  <si>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</si>
  <si>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</si>
  <si>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</si>
  <si>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</si>
  <si>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</si>
  <si>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</si>
  <si>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</si>
  <si>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</si>
  <si>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</si>
  <si>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</si>
  <si>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</si>
  <si>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</si>
  <si>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</si>
  <si>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</si>
  <si>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</si>
  <si>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</si>
  <si>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</si>
  <si>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</si>
  <si>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</si>
  <si>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</si>
  <si>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</si>
  <si>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</si>
  <si>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</si>
  <si>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</si>
  <si>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</si>
  <si>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</si>
  <si>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</si>
  <si>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</si>
  <si>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</si>
  <si>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</si>
  <si>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</si>
  <si>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</si>
  <si>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</si>
  <si>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</si>
  <si>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</si>
  <si>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 xml:space="preserve">Mapa de Colombia </t>
  </si>
  <si>
    <t>Formación precámbrico colombia</t>
  </si>
  <si>
    <t>f7</t>
  </si>
  <si>
    <t>http://www.colombia.com/colombia-info/images/imamuiscas.jpg</t>
  </si>
  <si>
    <t>máscara muisca</t>
  </si>
  <si>
    <t>http://thumb7.shutterstock.com/display_pic_with_logo/969677/176461049/stock-photo-turquoise-water-and-beach-shack-at-cabo-san-juan-del-guia-in-tayrona-national-park-in-colombia-176461049.jpg</t>
  </si>
  <si>
    <t>paisaje tairona</t>
  </si>
  <si>
    <t>http://assets.survivalinternational.org/pictures/936/col-arh-jm-12_screen.jpg</t>
  </si>
  <si>
    <t>Arhuacos</t>
  </si>
  <si>
    <t>http://indigenasdelatinoamerica.weebly.com/uploads/4/2/9/8/42984917/7891695.jpg?391</t>
  </si>
  <si>
    <t>mujeres uwa</t>
  </si>
  <si>
    <t>https://i.ytimg.com/vi/QRd5Qml7hgY/maxresdefault.jpg</t>
  </si>
  <si>
    <t>Paeces</t>
  </si>
  <si>
    <t>Familia chibcha</t>
  </si>
  <si>
    <t>data:image/jpeg;base64,/9j/4AAQSkZJRgABAQAAAQABAAD/2wCEAAkGBxQTEhUUExQVFhQXGBwYGBgYGB0XHBgdHBocFxocHBocHSggGBolHBwXIjEhJiksLi4uFx8zODMsNygtLisBCgoKDg0OGxAQGywkICQ0LCwsLCwsLCwsLCwsLCwsLCwsLCwsLCwsLCwsLCwsLCwsLCwsLCwsLCwsLCwsLCwsLP/AABEIALABHgMBEQACEQEDEQH/xAAcAAACAwEBAQEAAAAAAAAAAAAEBQMGBwIBAAj/xABEEAABAwIDBQYDBgUDAwMFAQABAgMRACEEEjEFBkFRYRMicYGRoTKxwQcUQlLR8CNicuHxM6KyFYKSQ2NzNGSDwtIk/8QAGwEAAgMBAQEAAAAAAAAAAAAAAwQBAgUABgf/xAA4EQACAQIEAwYFAwQCAgMAAAAAAQIDEQQSITEFQVETIjJhcfCBkaGxwRQj0TNCUuEG8RUkgqLC/9oADAMBAAIRAxEAPwC+b37NxDrrSmgSEJIlIGpIn5CsitSlN2cboew9ZQvrYd4DZSOzQVoBWEiSReeNBhgko+EipiqmZ5ZaAu0sEg9mpKFBSVAnum9Xlh7wTjFp8/fvzCUpybak15akqHUnu5euhHvQckovLb4nOL3uKcNgqrlYe6CMQyAINwqQaewO7Fq0r2Msx7KcNje9rdSFDRYNpPJQuD4T4vegm1ZijbmJzqIOgqUipVsSwRpcVdM4GmuOPBXHHvaRXHXCGXTUMk1fczCKOECkoKozEmeOsa8orFxcXKq7GhRkowQQtbySkLCGgpOaTJKeWYdaoqFtyzqp7Fl+zzaBcKioAKsDTOGShU0AV9YIWfaWQX545Ug/7j9a2KbvCTNr/jvikvIzHFYfurV/Mn3zD9KXuGx9HLXzdbldeRlcnnRE9DAxULSLCt55QRDiQkQqZ7xPM2uNPetyNGdWFOo5JLLZ6u+lxanj61JdlBuyd9r6g2I2k+okJdKbTbwnjwrFlXne1xyWPxM9XN/DT7HbOLLoKHIKiJSqADPIkag0zh8VKEtXoNzvXXZ1Hq9m90+Wu9nsQ7uYnssWyv8AI4knyUJ9prRrQ7SEo9U/sY8dJan6Jc20wMuZwJzCYP15V4JTixvsKnQwDePFdriXnAbKcUR4SY9or3eGp9nRjHokJVHeTYuZGppiJUY7t43scUy5wSoT4TB9ppfEUlUpyh1TLQlaSZvy32/zp/8AIV4N6aGilLoRPkKQSkgjmDNVe2heOj1AGtosjNLqBf8AMOVckXaZZdgvIW1mQoKTJuDIniK2sCrUviZuJvn1Btq/6nkKSx39X5DGH8BRn9pOqxHeWpKEud0DuSkZ9R+IW14xSjacdBx0srs/L6jjd3eBWIBSTISgE+JJ/SqVc8VZvToClTgtUhwaAtyANOqv6voB9KrU3CR2LQK9SYxIDUknVScfVJBy4LHwqs1eLJT1FGLbQAm2bW0ifesxN01eL3G1eTsz88bZRK1DiFETMRB5Vpw2uLMWDGfhWbjRQ+tEKnywRr6jj1riQR5gHSxrrkbgrjZTrUnEaak4YbMw5WtKRqSBVJysrssld2Re1OFlXZhTgkCyFGBNoMVkZZVO8aN4R0sF43CZIk9ospk94nIeAJm5ioyvqcpx5Iuv2cuoUtcJCVWn0o2HSVSwGu24i77RCPvKxySg+URW1Sh+xJ+a+xp8AnbEZesX90UZtjOw95KHksfrSht4yk6jgurl7+gfuXu2y+FnEISqFCJOU6SY8aGpSdXTZLX1PNcTiqUMr8Tf0CMdhG23FoaENpJCRIMAEWk68a3qEVKCT8uvmaXD5OOEjLXaWvdWzvv78x2N18EEylKSop4rUrUReBFY9dqMJLRP5f7MWjFuurptX6X/ANGc7VwRaWuB8KjHraqUp3SZsVsM1Tzpaa/cWMkFXaJBAJuNcqgbifet/B1O00MPERv+7FWTevk/97o1vG4khtLiokYdSreMivDdjmxCpL/K31NCUrQb97GVLTMV9BsYZ87YRUvRWOCtjMpViGErEoU4hKhMSCoA34WNLYmThSc47pN/JBIas1XbuwG2VwEpym6RqYr57KvKVSV/U16U1OFwndiRh1AWAWvTxp+lsAq+IU7HwIcSgBIJI1ikK1RxbY0trmnbHwSWWghIga+fGt7Af0U/9mPWlmm2A7T/ANQ+XypDHP8AdfwG8P4DIcRjluvIUpVyt4eASH0p9LVaUEoP0X1yl4ybkvV/ksH2d4cocxKFAgp7MX/7yD4ERSuLd1Fk7OxdqVRIE1x/qV/yIodXxfL7BI7FpFeqMY7FSceZq65J0FV1zj1SgBJ0q1zjFt9ftAcdxIawxysIVdSRdyDrIuE8o8+VCyKWrRdNope3cUDLiYkmYBmf7zeiRVlYre5V31FRnSaItCDxjHKRY3T+U/Q8DXWOYe2pKvhPik6/38qgk4UK445+7g8Ki5w63fSlpYWQTw8J1P751SpHOnF7F4yyNNFkw2CDmIDUxIkKUYTGutZ1Wg4Lcep14y5B+zcI0suCASgKMkwFZeXOgOnK17hlONr2NH3bYZbUjs0gKcSCbgnQemtOUIxi1bcQrSlK6fIou/784x88AgD0UB85rbirYWd+q+xo8Db/AFcV5SEmzP8ATdH/ALSvaD9KQsem4lJ04QmuT/DLVgXUAlLqkhCQMqlFKRoeBml1BQqOC2R5HHTVSCrbNvUrOMawQdKlY1GUknKhKlnnEitujxSpSpqCitNLmXTpxlUWdu30LGv7UMI2kJQ045A1hLY97+1efq4Wc6jkkter/hM0KlSLldSf1/LRU95dttY0520KbP4gYOoGhGot7mi0KM6d09vfobfDJrEU3TvsvyVrZzqWnFoWP4a1hJ/lKh3VetvOtKhUcJJmZKaw2KlTmrwlpJeXX1Re95HsmEbE3LKUf7wD7TWbhaefiLfRt+/mWxkeypyhvbQpBUB417G5iArx70chQ5PUsSNOZSlQ1BBHkZqs45o5epKdmbDvNjO0eSRolKf9wk/MV83pQcXK/W3yNaEXGKRLu2Zw6/63Pma0aeiQKo7yOd2bIb8BWPidWxxruM0PDGU16Lhjvhk/UxJ6SE+0j/EV5fIUljX+6/fIew/gRkeydmKdWyAU5VdvnVNkhQcifNQFWq1oxUru22/lYuoPRrXf8mi7KYSFLUFZioIBIBERmATcXgUnWqU6ijkd7LU5KUVZ+YwoCOAmzr/Ur/kaHU8QaOxZwa9WYp6VV1yT4GoOPZqTimfaVt7ssOWkk5nJSY1y8fXTzqvidiyMT2biFDEpEc+GhIMWOgB+tGtZEXuA7TUCbW6AQK5HCxYqxxEtE61xxwhpUgCfKuujlFsOQ6sDvpKh+bj68fOq5ostlZOlwG4uPceIripKjEG0fvyriCxvYmezC7nKEyOn+azsRFzm7D+HajBXCnsBlUIUDF1D3qrhlVpLf6Bl3nePL6jlvGuNYdx/DrQ2tCgTxKk8Ms+9TCnknYDOedEO3XlOBLi/jcSgqtF1S4fcityvJRg6a6r6RNj/AI/hv3O28mvt/JFsVrMrLMZkqT6pIpNbXNziqvh35WM6EmJJkdZom+p8/luStJmuKkoRUHBezVd+OYqktEa/BajjikuqaPcZgs7i06ZmioeKO8B51NwvHaOTEKXUve9ywrZuz0pRLijcxeEWMnlJFGwuWNeU2IVKdatPJBN7fYqf/TXAfgNbSxVK25P/AIjGX8H1X8ipzDqSo5kkVSnWhUbysDXwdah/Ui19vmFbPw3aONp4E38BrXYip2dJz6FMPTz1Entu/RFnxe96pIGGAVMTnJmLaeQrxqwN+9n89hyWKebw/UuW6jhOEJIgkrJHK5q8YqwKo3mF2AxRSlk8EpBPnb9azKlPNmHs9jTdgu5mEq5lXsoitrhkcuGivX7mXilaq172ANpH+Ir98Kz8a/3Ze+Q3h/Aih7GbRhTmCFK/hrgKj+VXAa2jzpeWMhN3sn6jqwMts3tlp2LtLt0FWQIgxA42Boc6ynskrdANbD9i0r3uH1RAgBs2HW/qZoVTxMNHYsxVXrDEPgag49BriTh93KknS1Q3ocfn7e7egrxi1ycoJSj+UCw+pJ51enHQsytNYo9vnSb8TznU+NFjG+hDPVOdqvKBCiY6TUTWTctBOTSQI9glCb6VRVEy7pNbk+zNjqdP1qlWvGmi9Kg5ss2H3eQixuaz5Yuc9h6OFjEmeaQj8MDnVFmlzLO0eRE/sjDnvFJzAZiUHKR1PDyiTNGp1ai0v89QNWnT3sR4Rhhs99DylC57gTb0nzozq1X4bfMW7On5jvCbdabUR92UkrtmWm3kbxalezk9W0w7krW1B3cUjMolOpIMKibwRV3matchSsH7GwbK8SxIhE5iCcwUE3gjr9KLGTdrgnzGeOwbWJlwuPN/xlN/AFJBBix0SDZI0F/XUlQqWipLdX0fJh8NxKtSjanKy22RBgW2kIlp5xwhQST2BCQSqACSIBEjvTQf084vVW/g79bOcu/Nt3+BSN69nZcSOzRGdtKilAsDJSYA0BKZjrXXQtXik048wDCbKeJs2vzEfOozx6gcrDP+jvfkH/mj/wDqo7WPU7KyFGCcQtOZKkX1It66GozRe2peDnTkpRdmuZZcY2hrFoUkSyptbQUeKy2qT4E6eFBpTvo99xrGYqtiFF1Xe2ly77M2EMRsxOdcFAUttSNRaSlQ8Qaicne4Whj5YeV6fNWf4sYe/tB0kw6sX0zGm0kKfrcTt2kvmybA7ZcbPflxBEEH9a5Kzuh3DcXrUnao3OPRln2a2lKkOI0XBCTykFXtU1sTKpSdNhcX+liu1of38v8AHr8y2Lfl91tSYKVGO6mIsRaJBgisR1JKKsxLsouWx2Nu9invAZFTlIEKJPMC2s0xBN2QGSW9wfDbWC03UkqsLgCfDhQnSqNl3KEdzT90TODZMgymbW1JNadBWpr3zFajvJgm0fjXWFjn+5I0aHgRXGmiQVOGF5SnwFs5+leecko2htv/AAajkk1lWnuwz2QmEEclRPMQIPpFNYR9xvz+XUVxTvJPqHTTcRcW4b4E/wBI+VCn4mGWxZ116wwz6a4k+U5Fdc4r2+e1uxwzirWT78B638utVepZI/M+NdKrniZpmKIYZsxGiutunl40/QoNxuVbJXVQ8FcDHqDQsbSt3i1N2Y7XhM8Hion0H796xs+XToaOXPr1HOyGggxSVaTkN0oqKHWLZbcTfUaEWPkaVi5RegSULi1OBBsSVEaTeOlFdR8kUVO24a/iEMfEmSqLgSQNPofSphFy5gaugPtneAF1TmU9m4ns0iL2vJHDVVFp0W1a+u4vKVnqLcaw5iFdqlWVomQhSog6ExoKPTtCNnuVacne+gvcwcFQM6mDw/c0Va2YM82fjVodGSSpKoGU3VMJjwk0eEFdA23a6NBxyuz2Wsd5ClrNj8UqXMfyjKniBcV6KKp1sVFRaail9EJ5pRjqcr2mU7LBESuFGBqsOJB8iQJ11NKTpQ/UOLastN+VmHnJu0utigb3YxwYpQCilOUEBKrQrvQYOskjyrOyxv1CTm3bkIAZUZJPjU2BMIi1cSFbMeIWlMkJUQFDgRPLShVVo3zReG9jXWtmNYr7wybFCEKQr8ik3SfUXHKRWbh5d7NzsO4mk40oyezbsdbubQUNkYl1YghLqhbLYoBHz1pqWshJ6GEMoU44sWmZJMCOE042kimrZOtKE81n0T+p9qrq/Itoi77xbQwy8HhEYdSO1QE9plTBHcgyYHGgU4tSdyzehYdmbP8A/UKsy1pTKjqbCsutUbeXkhyCsr8xmnZocZGYApSpRgzqJ5UzSukBqO8intbDMSSSCqbC8UTt4rQh022bRusyEYRhImAgROvnFPUHemmLT0k7gGPPfX4mvO499+fxNOj4IiPGd5EEjvCM2ggKFvOa89TeXvLpt8jRppKei25fAJ3dJ7ATeCQDzA0/TyrSoJWbXN/hC+Ljlq2DlHWjxAATPwp8B8qDJ6sKtiyrr1xhnK1RUEgWIxEeNVJMk+0vabjyhh2wTxWdNeZ4AUzg8LUrz7iJbSRVWME2gXUieevpGlepw2Co0F3mm+oJybI8Tl1QQTxi01NeEXrA5ACyDSMqakrMke7MeMJnrB/ehrzGMoZJySNTDydk2OsM4KzZIeixgh6BQWi7YPhFKBICk5SSb3I486NToyqyUYptvoClNQV3sc4nEZ0yQQSQD5GjOg4tJPYT7e6d1uBbUw+YNgcFcfCrUoON7g6k81tBRjErbcAhR6gEgUzCKygm3c8eZdUbJWZ6GiRypFHdj3dnd5XatyVJKnEd4C6YM26zepptTqJEPuxZf9puuffm8IjEpUgpEl1CXCkwTAJFyRlOvGtiOChLDOvJO62s+XxuLdq1LKL94nVsYplhOIQntPjytIzIBIgzkGonhaKBQwkJ0p1Gnpt0f0CdrJOxm+/q0HGL7NS1gAAqXM5k2MTwpeVNwSurXVyc12IWjeqHBU1xCO2rEUOWoSJs/wBnGDUlx1alJUFoSbKCjrN+WtZ1Km4yZrcSxdKtCEYcvIcb/py7OfShOqQkACNSBYeFMRtdGQtWfmxaSla8wIIUJBEEU5e6K2sEFNVJDdm4dSyQkeJ0A6k8BUN2JsavsnZmJUw2pBzJKRBCZB4Vk1Kd5tqLHYThlSbLDgsA6ljKpJzXm3OjQTS2Azcb6MrzOzsQkJSUSAeR09KBOK3swqkr7mlbLRDLYiISLVq4ZWox9BKp42JMcqFLPU157GrPKa9TToruxXoKnmc6SgRwueBTAV7fKvORnl7z6fR7DsamSSn712DNnABsQIT+EdOHrrWnhH+3r1YvX8eu/P1O3z3VeB+VNR3KAwoDC8iyLNevMIGfXVWShDvHtEMokHvmQBrPPw8adwGCliqmXkt375nSlZGY44doTmm5m1e3pYanTpqnBWQG73E2K2SOFx70OeFiy1xY9s6PhJBpKphLaxdmWuLnHVJMKF/n1pCblF2mcPd3Xw4oNk3KkgRyJA9prMx9NSWdG3w+cKlCdGXij3o/lFmxOCWwvK4I5HgRzHSvPyVjoVMyuidAkaAilndPQPa4t23iSgJbyZZAXMASJUBEa3B9K9NwKjK7rt+SMzHVF/TSH+6GOS4nsnIzj4eo5eI+VG4xgJL/ANiC0/u8vP4/cUpT/tLMcEnkK89cPY++5jkK651j0YUcq651iVhvKoKESDxEj0BE+tEp1HCWZFZRurCh19DWNU8vFYckynsyShSREJF0mAOdbb4kpYbslH43f2AxwzcrrUXbQfQrEocCi+MuVKWClRTaDKlgAzfmaF+rm6Lglbm2N0+HVZRdW2i57L62KTtk4TtDlGJgWhRRII1k8b0KdepV1kK5YoEZdwsj+E6f/wAgH/6VTvHaB3a4M6tPjwcSfmiu7x2h8hjDKMJccQqLdokFPmpJsPKhyci6sab9ljRSt0GJCE3BBBudCNaBJ3YSr4UWPfvY68VhS0iZKgbW0v8AOovbUHC19TAN6N33MI8427BJSFyDNiDqedM055kVa10O8Hh0paaUptbi3E5kp0TAJTwuoyDa1Q223ZkpKw92Tsh9/uqTkb/KkRPKw1PjJoTnGO2rCKEpb7G37r4QtYZtsgjIIAPKbVWF3uCmknoNoolip4rQ1LWhBIjQUeHhRBUdvqIbfI1yrj3rzlWzrO/X8mtT8K9APsCpEgzmhcTFhc3HEzHlXnKslGbXTT66DkKqTTfp8WHYX4dZkkjwJ7o9Ip/CNdiveovPxHuI+FXgflTcSoOaXDFhWa9gzBFu08YlpKlrMJSJP6eNWo0ZVpqEd2S2kjK9sbSW+4VqMcgOA5V7vCYWGHpqEfj5vqB31FpcI402ccl6alNEgz/UXoczkLsXhErHWkq1CNVFhMrCOtKCmzdJkRWNWws4aLVF4VHB5k9UfodxLOIwyVrQFpcQlYTE3UJBHEG/7mvM1YOLcfgMRmItn7uBIzgpdbGqc2VaRMCb94darKgs1n79/EZ7aajo/fQ4+0/Yw+7MvJEdkrKbRCF2HlmCR/3Vs8FmlUcHzX1X+hCq23cz3B4koUFJJBSQQeor1NozTjJaPRgPM1nZWOS80lwcRccjxFeCxuEeGrOm9uXmuQ7CWZXC4FKFjyKkg8IrjiJ7DpWIUkKHUVaLaeheFWdPwSa9HYiYwLaDKEJSeYF/WrSqzkrN6ETqTm7zbfq7lU2lsFtLij2K1yZkBuL3/GSaspu1rllSjv8AgHZwiEmThXDHLIf+KTVsz5s5wiuT+QSU4deuFxAP/wAKFe5QDU3ftlckPP5A2K2VhQQVBbWYd0rbKfdKso9Kq5tF1RXUun2Z7L7EOd7NMcoiTFwTNVz5mBqxcbJl5qQJjv2tYZPbOLIkllKU/wBRMD5mr0SWGuYL7vsXDvZUlxtIgKE2cXPtM0JxzyC05qD1VyT7KMc4/i3lLVKUNWEcVEfQH1q0Kai/PUmvVclbkak2b1MXqLkooiIPFaGpexx2NKPHwogpe8x/gP8ADuq9zFeak/3fj+TWh4fh+D1GynwhITlzDLeYFrxpWZUwnaVG1s/uFjiKSVpBSGcgym0E25SZ+tEo05U4KMtyrnneY4xJ7ivA/KjRO5g5NAuFsPlrr15hGZ75beDznZNmUINz+ZQt6CvV8IwXZQ7Wfif0X+wcncrKzW4ioK65Fc3Y6wMpziNaG5X2JO2sWDZQq0aq2kS0eOYcG6TaudJPY64M7hyaBUoto5F83L3s7NgMutLUhuU54kAfFBI+EAaE8xevG8UoVKddySTT5c/hyf0GIRzRLnhVYXE95paSrXukAjyB8vLpWbGvqlqn0a+yfP09SdURb+Ywpw6WVQA4qFKn4Gkwpa1WsYtodavSzdvCNN6rvW68kvnr8LE04p3ctuZjLjoCiBpJg8xwPpXvFN/3Cli0bl7ZDS+zWe4vQ8lcPXT0rM4tgv1NLPDxR+q5r8hKcsrNBrxoyeVxxyakg8rjjwmuOAtr4btGXEcVIMeMW96lHXaMVU44l2y1p+HRRHTnTejSIUpK+o+wWMfW4lKXXDJ/MfDnQK7jCFw1Kc5Stc2bbm7naqaKXFNhCQlUAHOIHA2nW/Wk8TOVOVrX0RNGq0mE4DCBlISgEDpCZ6mBSTqTbvqXk1LcdMkkCda06MnKCbE5qz0Mb+0PaaV4h5B1QUZeuU3+ftR6TurnOOpxvLvanEYJrDoSUqC0JUOiUmI6EiqwvGWpbLcm+zLFpYOLcVIhKNOiiSPaqVaqTXnsT2bfwNcwygvKocRmHmP71MWnKwLkGExrR28vi0I3PnBapa0IO6OtkQVtWHQ4ShwShWokjrw6xXmc0FVTntdmpJyUO6Ohwq8LXVhFifHH+Ir98KWq+Nj9HwIDxR7pqqCEBoAUA+0Hb33bDwgw67KU9B+JXkLeKhXvMBQ7Spd7LX+DBfQzbCIhI5xevaUlaKBM6dVR0cLn1yaDNlkDqoT0JPCa56nHrbxFdGo4kWC0PBVMqakRYkSSkylRSrgUkg8+HWh1qEKqtJXJvbYl/wCorCgVobMfiQkMq4/jbA5jUH4R541bhFNqy/lfJhe2lfVk+3NsqUSC4p1RTklQAyJk5kxeSeYgQlMfy5/DuGqi87X1bvpprukuSvzfUYxTUJypx6/b3cRoUk2Mj3it9NbMSJmgfLnVoppkM0HdHbnaAMuH+Ikd0/mA4eI+Vec41w7I3iKa0e66efow9OfIspNeeCnOauIueE1x1zzNXEHmauOMj3lwuXFGBo4R5fEKag+6Q9wnd4//AOpsfzge80riv6LYehpM/SIVTkKqaQo0fE1aUo8yDwkVRzhtYnUAxGxsM4SVsNKJ1JbSSfOKGpUnoibsGd3awakhJw7WUHMBlAg8xHGqZqV7XJUpIhb3QwSQoJZSkK1AUoT71EoUZvV7eZZVJrYaf9PbgASAkACDyq0sPRkr/khVJI5Xs9J/Er1/tQpYOm+b+ZZVmuSPvuB4Ouex+lX/AELtpUkd2q/xQbTlrJICVpB71eQxG5rtd0cpOlHpvVGexPjD31eNCn42P0vAgLFnu+Y/5Cq8gqIqCEMo312v96xZKT3EkNo8AdfMyfSvq2CodnTUXu9WeeOga3olSHEKojOQE4KE1ckjNVJOclVy6nHpZqXRbIRyEEVTLKJwW07R4SutTmTiDUsqR7SYlWYfiSD7QfekKSTlKC3T28nqh/HReaNX/KKfxtZ/YhweyXnTDTalnpoPEmw8zQcTXpYZXrSUffJbisYSl4UWHA7i4s3htP8AUvT0BrOh/wAhwUHvJ+i/mwV4WpzJ2t28YnENIQ2SsklLrahlSUjNJJjL5gSacjxzA4iNlfzTWvv0YOdGcNzUmMQ6Wkh9KO0iFkQRItyt4V4TGSpKtL9O248rqzXl8BulTTXeAMThkxKFDN+UX9KpTxC2kTOg90gCaaFzkr61Bx4HK4kzvfXDkYsK4KhX+0j6Uam+6zuYBsX/AOqb/wDkT8xQsR/Ql6MLS8aP0pNWUsqS97Cx8TUznudY5ml5T77+BJypUXoWe12WSuD/AHg/kPtSznJyvlCdmupGrGxqI86jtnHWxZUb7M5GP6e9c62ZNNFuw8zsYy1wantOZV0ddztOKEgT71HatLxFXTYW2bGtTBzlKm22Ba1K0DevPVtzWa0GyXKtDdCLiKsQe8rxPzqJbjsPCgTFHux1HzFRyLojoAQw3CXcHrX2KlrNHnuQ8Sa0oFQXEEzV5XOIAaoix5lqcpxOy2NTp86JFEXAsZtBaVWsnkKTrYicJabEpHbWMSrWiQxMZrUix6p0cDXTqRWxx628Zga1TtlHcmxfN3tjJxGGSHUqAC8yVaEiSFD+kgCvI8W4q8Ni3Og021Z9F09+SNqMY1cLTjLlf7uxbcOwhtIShISkaAaCvJ1K06s3Oo22+bLqKirImzz4VSTOSB3bA5c2aDdOab8o+VVi3fu7+RZ25lYw28Tz5Sj/AEzoSslMdMsSCKZqU8uknsE7OK70dUMw8U6uoPgD86WsRY9YfC0hQ6jzBIPuDWvFWijHn4mMtmYZK5KpgHQVmcQ4g8O1FLcvTpZlce4YNJslMeUmsWeOdR95su6ckU37V9ngtsugQpCsptFlC3uPetrhs5wqypTTV1ezQNq8blC3PYz49gf+6k+hB+la9ZXp26kRdnc/QWJdykaVkcSxdShOKhb4lIRuQHGEcBSH/maq3in8wnYp8zg47+X3qr4wr3cPqW7DzOk4jPaI8TFNYXGLEtqKa9SHTya3JwmOY96fs1rqvqCumfFB8ajJJ+Z1zhTA5J/8RVHBLkvkXU31+oK6iPht4ACgy30DRfUATZwE8DxNLS3GHrBoftL7pI61tYB/sv4mbJWkVvjWNU3NfkMVW9foKtBaoUWoA5qapLxDK2BcSbf9w+dQ9mSiKaAEMT2YO+TyE19jw+9zzzQ0UYArRhsRzPUHmKYizj0spNTlRB6lgCpsiSN5AA1qJWOsJMaQZrKrtSZItAINI2aJG2E2euApXdT11Pl+tBqY2FPRasIqbYwSQkQkePE/v0rKrYmpWfeenQOoqOxo+5W1Q5hwCRmb7p8Pw+1vKvN46nkq3Wz1HqUs0Rk/j0zCQT1AmkwvqdtODVWaetd6negu23tVbTZWhJKBqoEW8RM+dEo0nUmormXpxzysUXau9K8Q5mfSM2oKQEHLomVASq0azXr6tLBSw6vFue10zKjWr4aq4xenTkP9jbTacSMmYq0IUoH0gCa87X4fVis8dY+XL1Q9DGQqb6MZZk4ZAS4pKIkwTeSSTA1Ikm8U1CnKaTW3UXo4OtiZN046ddl8y37t4IONBxLiVIUZlM24EX0PjSGO4RLETUnJJL4/IrPPhpOlNWaLBh8ElNwJPM0zhOE0MM80Vd9X+OSFZ1pT0ZK80lQhQChyIkehp+pFWvIGmBYbY+GbVnbYaQv8yUJB9QKEnStcm7C14dKviSD41V4OhWSdSKl6kqpKOzscnAo5R4Eigy4Pg5f2W9G1+S3bT6ka9nJ5qHn+tKz4BhHza+P8lliJdEfM4aNDI6xXUOHqgskNV1djpVM2pOG4p1YZRWjdwea57FXcOpFzw0Ga0uiRCxhH3MS4pasrSO6hAPxyJlXT6+F608OqlNrmFz5bWPn2Y6GsWpBxfmOwncIwiiEG/OncCnCm9ebBVUnNC4KIMiPMTWXjqkqUMyG2k1qe/e1dKRp8QqLVpEdlE8XWi77s5AmJOn9X61z2ZZEaqEXMU2RcT4CvsOG2PPMa5CpUAEnpetJNRWpNOnObtFXZN90UPjKUeJv6CaVqcSoUtGzVo8ExVTVpR9T0MDg5/sVQHxunyTHF/wAcqP8AvXyf8gWMzJ0dankVZT7iqvjcHsLVuCVKbt2kb+bs/qLH8NilplCQR0PnrppSVXi0paIWlw2tFX0fow7Y+7DrhAdWhIKc9pUeUcBNBjxDR3RNDh8qkkm7XVyzN7vMNNwBmcAMOHWenAUrXxM53WyNeHDaUadrXfUrOIxB/f7/AEpMxG7AhXP7/Y+dcQPdz9odm8QTZxJBnmLj68ONJY+lnpXXINh5WlbqPsTvUhEw4La3ArLhhak9osb7SC3Ykxe/bd5KldE8fW1OQ4VWe9l6gpYuktiv7b3sccQEAZAbka24T1NOUcDClLNe7AVcVKytowN5Di20X75SB4WvTHVjNfDynRhL+56/S7GOLwBwqEybhQST1KM3pIPrQqdRyk7GdUp5Uj7D7eQtQDhJKvxnn1PHhejtS/uNnh3G50mqdbWO1+a/lGofZzt5DS1YcnMFjOgJgmUjvcbykTb8tWrRioaMY4zGjiMs6c43Wm/Ll8n9zTW1yAQZBuKQjOSWh5pqzszxcmg1c8tzlYgcVGppWbstQiV9gpJ7ttYtWxQf7UfQC9zINv7axqnFIcfUgJJBShXZgQdLXPrSCqzbef8A0acqNPKnDb6gKMUqLqV1UVZjfxM1N30BuMeTIU4lQ+Fx1JngoCB6V2Z32OVNPmGYDeHENwBiFg8M9wfQmPSqTjJu+qCwVO2VpM0Ldba72IYK3QAcxAItmH+bTQpTm1ZsBWp04z7o/acEDwolOtFRS6C0o6nK3IOYf5roYnJLNyOy30AMQSSSePDl060nianaVM1hmkrKxEyYQvz6cKJhl3GXnrNEoykGdRr3dD/MPw/LkaZcITXe+xTvJ6ff7dfv1PexynT2oaowi9EvkdnzLc4dbB119/TWKmdOM9JFoyaWhX9qvBLyGxPEmQReDETBPHhSOIpQhB5TQo03Kk6j9+/U8JrNOMc3bbzAcACSTyAEzX16jUjTpOcuRiUKEq9WNOPP7D7ZzK3jlaSpKDpHxL6k8BWLiMZUrvNOVontMNRw+DpOekY9Xu/P06B+IZwuHkP4llC+KU/xV+YTSaxcF/Sg5eey+ohV/wCRU72owlLz8K+uv0FW0trslKuwLiyBqpORPLTU1V1q1TxJRXzYL/zGLlFtQjG3O+Z/hC3ZGzk9rmWMywnMSb3Vf61fYXw1LPXzVNXa7v1ZZUrEHwPyiobNeXhaFmDxxzNHopP1+tcZOGqd6m/VDNb9Rc2LlR2gnKtQ4TI871J5nFQyVZIFUr9/v+1cLni3esVDJuJEbPykgqi9u6ST9KPCplRSNKL1k7fC54bKytgzzVcjnAFhUSm2WeWLtTXxZCsnMfSqsC22yxN7SHaNgIn4Rc+E10od1r4m1/5CNWcKcI7pQ+aSbNE3QwqcdiXEvtoUhIDgEWCgAkeNiaTScF3WX4lgqeHi7au6X0uB/bFsptH3YIQlJ/iWAAt3OXCneH05TzX8jDqyWhSNmbwO4VaFoPfRdJ1noeYrsVQSdnzKwlzRv32b7xox+ECwgIW2ezWkaCAII6EfI0j+mg90EnOTlmfMs7jI6+tL1aEI6av4kKbIFJSNKTlGKegS8nuTMvCYpzDV0pZXzKSg9zId70g4p+CP9Qj3j51SbtN+rNKhrTQgVhtY1t+9amNSyvy9+RadFSdufvzOAyom/G06GiOsuQFYWV9diXT/AD/agOcmxmNOEVp7+hr27yD9zYv+AH1vS9TNYRk12jDM0WoD0JsnqdBw1KbIykDq66wSKBVOZmXAm829bH24U1S0gy9OyqxbGmzwMqVCCYi2g5gTcDpRU7Cte+Zp6e/eoSsAiCJB4GubBK6d0L8e1lSSIi5y5uzGmgyiVeZqt/ftDVGeaST+dr/d2XyM/wARiT2yVkQM3KBB8bml6sc0Gel7O1FwXQdlVZBlGWbFw/cyJF1qCPW59k+9fUeJSUKSprZv6IHwOms86kuSt89/odb17x9gDhcKqFfC84nUk/gSeAHGvPJds80vCtl+WK47GPG1Mz8C8K/L/HRFZ2Vg8xJ1A4/mUePlTFzqFLM79PuPnmwhlUcYHlNVuP4iChQlbyCNnr/iL8E/KuJwr/el6IY5qg0RI2uAD+V35/4qxhReVJ/4y9/YdKcqpuXEG3l94K5iPSuTMfiK7ykhbkJRnkBN4vcxy86jtFmy8zPjG++nwPMMklMjL1mD86IWpqTV1Yifm0upP8t/oK4iblbWS9Btu9s8Ods6sBOFYQXHimy3Pytg/hK1W6XqVq0upR1MsbR0/JVivMsqAAEkwJgdBNzFErNOWguhjswhTzZVCUgyT4ColNS/I7w7LHEwlN2Sd9fI0/7Pdv4dl90qUIUjhJuFH6EelAqRu+6bmOy49qOHknLdr56/Ybbf2eja77fYuBvskqC84MlJIgpA1uIOmoprC4hYZPMr3MXH8LrYeMZTtqUz7QtxU4LslpdLiFyLpAIIuOPET6UWE44uTvpYzmnA6+zXeI4R/s0TkeICgeYnKdLXMedDx+Ej+nlKldSWvrbf6BKDTmlPZ/Q27C7RzozgSNPE6R5m09DzrzEMRKUbte/f56jVShkllBXcUT+4n/P6cqFJt7l4wSPEvmCYJgHS5P6mqRTbsEaSMt24pSsS5mSUyrMQsQU8YPWtFpxjruWovM7JaEbSBr5fsTS0pN6GlCnFao7qgQFxFhaPSjU+89RasskbxNZ2AuMMyJt2ab3M2E2i14HmTzqk2729++XxMpq7b9++YU6uf3++FBepeKsLdqbTUjutJzr8bJ8Tz6VdRbLpLmQYMvFClPADoP761eNJp3ZdWk1FHWGaKpJgDha08QR4fOr7qwxPLT7q+PUMYQ4gEtrUmb5VAOI6XsoVMU1omLzySaU1fz2f8E7GOxPFpCo4glPsdauoy5WKzoYflNoj2hiXTfQcB2QJHO5V9KrOUluTRp01p/8Ar+EVLbaXAtCyCVagqA0H8o8dTS7TktTXwyUouKenRfyyXC4wL1sRSFWi47aoDVouD02KFsrEZFJI/wDTZce8FKIQmvccXqZp5F5L56sRT7PBxpR3qX+Tdvtcz5lRLiibkkq87/rQLJKxnxWWTRb9nMZUpFUbubWGp5YpEu1VdwDmRXLc7HP9u3VnODc/iOeVTyKYaS7aYd29VH3MTPud51PPvDyv9TVjHqeKpHrqEjHgoBm8adaox2GJTpp8xc5hHsStKEkCTYcupPGBNUq1oUKbnLkJVIVa8kjzeTEI7UNN/wCmyMgPMj4j628qBw+EuzdSfinr8OQLGVE5KEdo6fyAt9lEqMnkP7U/qBgqdryZBisWnRKCL6xH964rUnC1oote5zKsRhHMIJShxztXFp1OUpCU34DLPrVJVOzkpBFQi6HaN6t2K5t7AJwz7jSCSEkCTqbAnTxoru4Rk+Ym9HYBC6oSNt33YfTyVI9R+oqVuanBqmTGQ87r6GqbhYtLWLGY2WhSPMwof8feprJKJ6TjdKVTCNrk0/uvyPvtKw6cRg1JSUhxKgtCZEkixA6kE0LB1uzqp8jx36arOPdi2UDYP2eYxwhZCWALguXPkkf2rUqY+jDbUUVOVzX2mg1DaogiQeEkQoeBNeNqQjRqZOT1X8Gld1Y51vzPVtJ5f5rnGJybCMKoJN7AXJ6C5o9BrOr8tQdRXRlm8Sy8+44kGFKVB5Dh5xRJzzNscpRypR5i9tCuIPpQ5JPYahOSVnf5EpBHAkVRQvuElVS2F+IVfhP74UaKshWck3c1XdrFpcwzZ1ygIPQpEfL50CVmxScHGQ5ZQkkAi0eFFpQhKSUtgUnJLQLbwzSdERWgo01yAZpPmQbVQkNGBxA9xVa0YKDaC4Zy7RXFWFZkDKJ1HIGx8bEkaaXpBa2HKs7N38vf0G2HSB3oEc5sQbzrERx6G1MQcVaXv7iM5N6HT6wRpeOJ8om8RxPCrzaa9+/XoRG8ffv4dSvOsLefDQcU1lbLhgHvKzlCJ0ISMiyByvei4SjGVNymrq/UJVxGSSUXv7+fUrjrzinHG3gczZCT89dIuDQeI4aFCaVN3TVzU4ZXnOLvpYGLckyYjiSB79fkKzWzTnO1ik4VYlxH/wBuCfJWb5H2r0fEneu30f4MaTjT/Tt8kr//ACvYoIcyqCtTNcZrdncvGEfSpIUDIOlC5m9TmnHMuYJth6Anxq8RTGz8JC0/DyxzuPnXcgcJ5az8yZ/HoR8SgPn6VXUPKvGO7E+N2qCoFFiOJ/SpUXzEauIUpZonGC2ZiXhnbQpQn4pCRPIZiJ8qDVxVCk8s5JPp/wBFKdCtUWaCbGrzq8EyUKn708mSbyy2eH9aoPhSiy42pmX9OP8A9pfwvqHlOeHhlfil9F/LK6nretQz7nSXyCO6MvGK47MfYpc3GnCuIkXH7ONuhhLgKMxtxiLk/vwoVSNzZ4dhf1lPs72cddt7/wDQ02vuoMY2/jErUlZzKS3AIlOonUyBbxFX7ZWjTfzE8dgXhazhe/P5mdkRYXHPSjVaeSVhCLuiVp0pgjUXBvIoQSM3FqUdGgpG03pCs5kQR5Xrhn9fib5nNv46F0Q/nAXM5gDfrUp6n0KhOM6anDZq6Ne3L2iHsMgqPfT3FeKbT5iD50rKKjJpnhuLYd0cTJJaPVfEL3jcTkScwBChA4qm0DrN/WlcXQVaHd3jr8OYHAxm6lktOZCw5KQZrNpvNG7CVI5ZNAe8GJKMOeGchM9NT8vemkmo36kUknU9CnYdxJVB048J9davboEu7aky20mSlPzE+1HjDqLzqtaRA3lKFrW1MjSpcb7FYVLPXUWYhsnvEmSLaCgPew9Fpq6+isPtysbkdyXyrEEX1AkH50KUe9dEVI3hryNFwDRNyCPG1MUKT3YhVmtkHKTTdgFwTbLcNGeYqtaFqeobDS/cF+FUR3YM/U6CeFuPPjSGqGKuuoYl4kRz0N79deJmBNhlqc7tYBlSdyB0kcM08DMKt8JMGxAM9QOdDenv3uXST9+/gImHHE4orK05HQgZ9CkJBy2AiJPIazT2FxcYQVOQHE4NVdVdNC7H5kuvKWW1las0pyrBTACOBIsBaOdA4hVU6iy7WRpcPpyhStK97u/L3/sFBJ/fHlaI9tONIMfZmriobxLwkBcMt/WPBI9636su0qLzbbM3HWlVUY7aW9Iq31ZW1YC1tKNcD+nugPBbRcakJNp0Nx/arNJitOtOlpElxO11uWIT5T+tQopE1MRKorMl2bjgVhL10K7pUdUfzA8IoNeEnG8N1r6+TLUaqzWqbPT080ebS2f2DhQskkXkCAQdCCeBHLrU0K0asFOP/XVFK1J05uLDt19hHFvBMENJu4rp+UHmf1oGOxiw9O61k9EvMLhMM687clubJg9mpSEgJASkQhI0A/WvEVq0nJ3d292ejzRissdkVr7RN1lvBOIZQVLSMqwLlSeBA4kX9a1OC8ShSbo1HZPZ9H/sycdR7Tvx3MzKIm1+XKvWp3Mlo8IqSDhYqTgzYGOS04rOSEqHATcf5NQ1c1uD42nhardTZo1TdLefDpwxSErUrOToALgWuaq6ObW5p1sOuKVO2oytFaO+9yobf3SWWnMWzdsuEhqO8kFUWjWDFuVXnWTahJarmYWMwUsLVcG7+nmU3ORz6VMoNbiVz1DvOqk3H2yttJbbyrm3wxxGtRY9JwzjVPD0Ozqpu21ug/2B9oBw6yEJ7q9c3A8DAqlSGbcHi+JYbGVIqcWkuel/+jRNgtrxSRi3lBWb/SToEpmCqOsW6XrMxdVWdKPxC1cRQpx7HDbc31LzsjCJ7MHKJvw60zgqMOyTaMHE1G6j1Fu++FlgKA+BUnwIKfnHrRcTBZLrkdhZ2nZ8zLMS9lUQBEz0jhp4UCEeYeo+REdqFPEwY4cojz1v1oiQFo4d2wpwyYHQaW/t71axCR6w6CekXvGgvoJvagzhcYozs7Ft3HwYOJbIGkqMX/CePiRbrVaMb1EgmInamzUMtaWVGUe1NjgHbLWZo9CCfAa+1BxEW6bsHw8lGYgD06HzH7t7WGtZbH7dffv2gjPxk3HDW/K4lRvFzASOdUasBty9+/kQYx4gEquIvFp5hJ7thZUze4qsrhKcbuyEeLeJJnKTprbNqB8Z7qxbobUFobjFJe/n8Bct+9rg3AknpEZjcHu2HzquoxFaW9/P67/YhdXHH04ekfTqKlJ8yyKHtdCXFJQiQy0ISNMxOqjyn5Vu009ZPdnQwNStUdarHL0j0S2X8+YOpi0RRR2WFdrJFNx7WVxY/mP60VHkMTDJVlHzIgnlXAT2K44sOzx96Y7Akdu3JYJ/GIu1PPin0rOrf+tV7ZeB+Lyf+X8jsP36fZt95bea6fwa5u5sVvDthDadIKjxUqLk147GYypWqOcn6eS6I2oU40YKMR/2YAk1nXu7IpmbdkFIUOYoTTANMqe+25iMWkuMgJxA46Bzorr1rZ4VxeeFlkqaw+3p/AvWoqa8zHsbhFsrLbqFIWnVKhH+R1Fe4pVYVoZ6bunzRmyi4uzB3aKVYFiBerIhjjd3bgalC/hN55Gud+RtcH4nHCNwqeF8+jNG3X3uYLLjKlGR302N7gx/5D3pepBydxrG5OIV74Z3dtb6bepXNtbrHEvuKwRSUHvQo5CknWAdUz86PGtHs1GpvyMnFcPrYe0pLSXRlQxezHG3FIcGVSTB4/LUdetFpUXNZlsIN2YMoEGKpOGV2ZKYz2Hgg64kLV2bc95cTA42oVTOqcpwV2tl1fQtG2ZJn6Y2ew2lltLQHZpQkIIM90AAX42r5vLiuJhUfab310+g8tNhvs/EpCUouItevUcM47hqkY0pXjLbXZv1/mwvWpybcg15oKSUqEpIgjmDXo5JNWYunZ3RjO9eDQziFs5tDKZ4giR+nlSSWV2HLuokxE5hb86vYGRKbHlxqUcT4Y0ObSC0otu5qW5jDbCMy3EBxYEyoDKNQNda6gsruyuJnndlsi2M4pCvhWlXgoH5U6mKWZNUkHxrjhZjditrJUnuK5jj4jjQZ0IyDQrSiLlsLbBzzzlPHnoR3jbX8tIVaEojKnGewpxOIg8vARHG1uGo6Eil3B22GoZbbiZ/HIMgrEaRJuOKRe35k9aVb19+/UZWnv38SFbqSkysHrNiY1vm+JMcPiTVoQlJ6IjOoav37+wqexyAdZ6gH6/u/CmP0lSXkDqYuHISLworbdM9tdMhWx0qFGxDSZRtsN/xnPH6CrLY+ecSjbFVF5gKDBqREnWzItUEsjYMKjT6VzVzkXfdzfB1ghKyXEdfiHgf1rFxvB6VdXh3X9DQo4+Ue7U1X1NN2JvGziB3VCeKTY+leSxfD62HfeXx5D8XGos1N/yOmkAaUhJt7lZSk9yehgzP/tbbZUw3ms7n7saxHenppXpf+Nuqq0reG2v4+IHFJdnd/AydeG617S5mAz2HOtSiAUpqTiXCvqbUFJ1H7iuauFo1p0ZqcHZof7M3wdZWFpSk6giTBHKhypJqw9V4pUq0+znFb3Jd4Nst4mHsimz8IvJVGvpzq+HlOisqdxWp2Eo31v8AA8w+IwAR3mn3nDwUrs0p8Sk3HrUVZ1Kj5IAlFIGZf70gBIn4U6Dwrm3axHMvW5O96sKoIXKmCbp4on8SenMVhcX4PDGRzw0mufXyf4fL0CwqZdGa+w6lxIWghSVCQRoRzr59OE6U3GSs19GNJ6FgTpX12F8quZzEm8G67OKusQrnUSppllJopW0fs6eQD2KwsflJg+RND7OSCdpfcreP2G5ho+8AAkZsgM2mBJHUH0qk7ovBpk2Fw0lAkjOHQEjukLbAMG86GfLrSkqltV5fJhNzlPY5cGslQS/KV2mVCdL2EwONc5y76XIhcvMCaxSc4RMKOJU0TJGRIzFMdSAL1fO9/JMgsWxd9nmSASXGSpSU5zc5FZTB1F4vp0o8Kr+31KSgmajszaCH20uINj6g8QetNRkpK6ANWdgurEH1ccLdrvADKNTr0FZ2PxPZxyR3f2GcPTu8z2K+5hUngPSvPts0UyibxKUHVt/CoElI0Ckm4KT7eVbeEy9knH2xWo+87kGCwuHyIU86QpQ7ybHIq1oj+qpnUq5mooHZH//Z</t>
  </si>
  <si>
    <t>Mujer indígena</t>
  </si>
  <si>
    <t>http://aplicaciones.virtual.unal.edu.co/blogs/hacolombia/files/2011/03/19.jpg</t>
  </si>
  <si>
    <t>Muiscas</t>
  </si>
  <si>
    <t>vivienda muisca</t>
  </si>
  <si>
    <t>http://1.bp.blogspot.com/-5souXJ2USWA/UukFCroFuSI/AAAAAAAAdQY/D6e_Yr9g9pM/s1600/sugamuxi.jpg</t>
  </si>
  <si>
    <t xml:space="preserve">templo del sol </t>
  </si>
  <si>
    <t>http://mw2.google.com/mw-panoramio/photos/medium/6755252.jpg</t>
  </si>
  <si>
    <t>https://encrypted-tbn0.gstatic.com/images?q=tbn:ANd9GcQO4uuQp-okxi4iM06eyBt8x4vqIanz61EhHabbeYM0cZrrJvcz</t>
  </si>
  <si>
    <t>Cacique muisca</t>
  </si>
  <si>
    <t>http://image.shutterstock.com/display_pic_with_logo/9088/9088,1274988632,1/stock-photo-spilled-rock-salt-and-over-wooden-spoon-close-up-picture-of-spilled-rock-crushed-salt-from-burlap-54014422.jpg</t>
  </si>
  <si>
    <t>sal</t>
  </si>
  <si>
    <t>https://davidlmedina.files.wordpress.com/2014/10/2419_55637451314_6568_n.jpg?w=604</t>
  </si>
  <si>
    <t>sal minas</t>
  </si>
  <si>
    <t>http://thumb7.shutterstock.com/display_pic_with_logo/912883/203943361/stock-photo-hands-harvesting-fresh-organic-potatoes-from-soil-203943361.jpg</t>
  </si>
  <si>
    <t>papa</t>
  </si>
  <si>
    <t>http://alo.co/sites/default/files/imagecache/DESPLIEGUE_IMG_APAISADA_521_260/maiz_0.jpg</t>
  </si>
  <si>
    <t>productos muiscas</t>
  </si>
  <si>
    <t>muiscas</t>
  </si>
  <si>
    <t>http://thumb101.shutterstock.com/display_pic_with_logo/287167/287167,1236142707,3/stock-photo-ancient-muisca-art-26053993.jpg</t>
  </si>
  <si>
    <t>pieza orfebrería muisca</t>
  </si>
  <si>
    <t>http://thumb7.shutterstock.com/display_pic_with_logo/403501/403501,1322301553,1/stock-photo-guatavita-volcanic-lagoon-cundinamarca-colombia-it-was-the-sacred-lake-and-center-of-the-rites-89579347.jpg</t>
  </si>
  <si>
    <t>laguna de guatavita</t>
  </si>
  <si>
    <t>http://thumb1.shutterstock.com/display_pic_with_logo/969677/258028784/stock-photo-ancient-city-of-ciudad-perdida-near-santa-marta-colombia-258028784.jpg</t>
  </si>
  <si>
    <t>Cultivo en terrazas</t>
  </si>
  <si>
    <t>Taironas</t>
  </si>
  <si>
    <t>http://thumb1.shutterstock.com/display_pic_with_logo/482065/334614008/stock-photo-traditional-house-of-kogi-people-indigenous-ethnic-group-in-tayrona-national-park-santa-marta-334614008.jpg</t>
  </si>
  <si>
    <t>vivienda tairona</t>
  </si>
  <si>
    <t>https://belongingmatters.files.wordpress.com/2010/11/imgp1583.jpg</t>
  </si>
  <si>
    <t>Indigena Arhuaco</t>
  </si>
  <si>
    <t>http://www.ecbloguer.com/entrepixeles/wp-content/uploads/2009/11/1192998947f7s7f7p.jpg</t>
  </si>
  <si>
    <t>https://upload.wikimedia.org/wikipedia/commons/a/a7/Berito.jpg</t>
  </si>
  <si>
    <t>Indigena Tunebo</t>
  </si>
  <si>
    <t>Tunebos</t>
  </si>
  <si>
    <t>http://gcollo.comunidadcoomeva.com/blog/uploads/1.JPG</t>
  </si>
  <si>
    <t>Indigenas Paeces</t>
  </si>
  <si>
    <t>indigenas Paeces</t>
  </si>
  <si>
    <t>https://farm6.staticflickr.com/5446/17423277858_7572bea90a_b.jpg</t>
  </si>
  <si>
    <t>Indigenas Guambianos</t>
  </si>
  <si>
    <t>Guambianos</t>
  </si>
  <si>
    <t>http://www.colombia.com/colombia-info/images/mitos-leyendas-folclor/bochica-maestro-de-los-muiscas.jpg</t>
  </si>
  <si>
    <t>Tejidos Pastos</t>
  </si>
  <si>
    <t>Pastos</t>
  </si>
  <si>
    <t>https://culturasdenarino.wikispaces.com/file/view/NARI%C3%91O%202.jpg/348143036/459x261/NARI%C3%91O%202.jpg</t>
  </si>
  <si>
    <t>http://admin.banrepcultural.org/sites/default/files/pectoral_0.jpg</t>
  </si>
  <si>
    <t>Orfebreria Quillacinga</t>
  </si>
  <si>
    <t>Quillacinga</t>
  </si>
  <si>
    <t>http://farm1.static.flickr.com/333/19350978292_9fc851279f.jpg</t>
  </si>
  <si>
    <t>orfebreria Pastos</t>
  </si>
  <si>
    <t>http://www.ecured.cu/images/thumb/e/e8/Arhuacos.jpg/260px-Arhuacos.jpg</t>
  </si>
  <si>
    <t>Familia Arhuaca</t>
  </si>
  <si>
    <t>http://api.ning.com/files/sT-mI3qB-heDqFzty2Wj1cFr503JeUW2JU8x2vQMo9nZeuGbotlDr40ABAslVtouLYQ7hXUXaOclQdNuUS0p058QpfrgbGqt/Arhuacoscultivandomanzanilla.jpg?width=371&amp;height=499</t>
  </si>
  <si>
    <t>Cultivo arhuaco</t>
  </si>
  <si>
    <t>data:image/jpeg;base64,/9j/4AAQSkZJRgABAQAAAQABAAD/2wCEAAkGBxQTEhUUEhQWFhUVGBoYGBgYGBgaGhcdFxgaFxwcGBgYHCggHBolGxwYITEhJSkrLi4uGB8zODMsNygtLisBCgoKDg0OGxAQGiwkHCQsLCwsLCwsLCwsLCwsLCwsLCwsLCwsLCwsLCwsLCwsLCwsLCwsLCwsLCwsLCwsLCwsLP/AABEIARMAtwMBIgACEQEDEQH/xAAcAAACAwEBAQEAAAAAAAAAAAAFBgMEBwACAQj/xABBEAABAgQEAgcGBQMDBAIDAAABAhEAAwQhBRIxQVFhBiJxgZGh8AcTMrHB0SNCUuHxFGKCM3KSY6KywlOjJCVD/8QAGQEAAwEBAQAAAAAAAAAAAAAAAQIDAAQF/8QAIBEBAQACAgMBAQEBAAAAAAAAAAECESExAxJBUSITMv/aAAwDAQACEQMRAD8AxhCLcYM4VLBUDAmnFgOcHsLQ6iR+UROqwv4n8Z7T847D1kGPFeXVBDB6RKkKOYZn0hvhPoghOcPFmkpgO+LlFKTkDXbWPJs4iVqkiumV176QSlBu+K0tHGLiQGgGjioANF2np+qAN9TFD3Lqg2ZgZgL8IAh2N0AMhRGoDxnKxZ3Zto1yZJUZSnAHVNoyqSyrEXdnimFTzibCcpSp9ouUk73vVQHLhKR+pRLADmSQO+IpmHKKSEnw3h+9k/R13qFJ6sslKH/NMbrK5hILdpO6Y2VnZejRgOBilkJlhio3WR+ZZ1PZsOQEFJdJx9evvF+ejIkrLskFRYPYa2iWTKdIUC4NwbXcvtyt46u8S2UONNyb1v5eB4x99wW9FuH08DBYyPX89/8Ay5xGqUPXY3734xtmDkIHY+nN7a8YmMrf16+8Ty6IO7Xfwe1/X5YlMruHomNsQsSLvzgZhgKMUSHtMQG8/qD4wxmS0LmOfhVlHM0DkHsBSP8A2MYL0fV0uaakbJST/wAi30joIUzEqUN2A7o6DMJSSPx9SoYQbo1/hLbhA2WjugjStlX/ALYpVi7Vy7CKaVEaWgxUybNAsyS7Q+NTygpgmI5SxMM9SHZXGExUoggNDPKnHIkHhCZQ2NWpcXkS7PFJCXEepyy2UamEOsUbzVlOw3hiw2jykElzwijh1KEIQl7kuTDRg8sMp9YTKnxep8n8JQ4g/KMTRTkT5iW0Ur5vG/TgClVwW2jHaxAlzZyiPjUWhvFey+SdPGHUi1rlypQJXMUEp7SW8NzyBjfsLwpMiUiUjSWkJf8AUdSpuJU6u0xkfsyr5SKiZOmAuhGWWBoCsKJURqLJyv8A9TvDaj2oSEryz0VMq+uULSbnTIp25NpBylt0jT77gaEP639bx5lyAkAABKQGDNbuGwH/AIxDgeNyatAXJOYFOYMFDTqnqKAUA+YDs8SRk7ev4++sLplVconThs7/AC9MOcRKlMX9etu8QRCfXh+3iYgmIZ/Xr9o2hQJRw37/AFx74gKCOb/xF8S/Xbfw1iCYOWuum/o+cCigyAiE32iBvcHQn3jf/XDyiUz+uUIXtLSBMpgT/wDMrxMr13wce2aT0anhdLJUP0DyDR0BPZnWBdGw/Isp+sfIeb0XT87IAy3iejl3Z9REDPtFmWCxPC8FVTq0HaBs8MxGqS8MWIKSUIKQzi8LdY4e0NiXJflVIWxaLMpZzpD2gfh0h0iCUimZQgUIO00stE2H0gzkr0a0eKJB2gmiXbnE6eOcZg9hpBakmLlpIBcK0MRU1IlaWUN9YJTaJkXDgQlqsnCFE5KicxLte4A84y/pNUgziEMok2Ac3PPth6xNJly1NdSgBfcq4QndGaVM/ER+ZEkKW/6imwV3rKTFMOOUvJfhswXCv6eQAbrN1nnwHIafzFbFZaZjZhpBytLlhAyfTl4FyPjioSFlIZJWkadRak2DluqRZyT3mGjCul1TKAAmZ0gM0zrP2r+J2s5J0EA00kTik0AFz9YCnrGjYZ03p1/6zyjxIzI5stIsP9zC0McqalaQtCgpJDggggjkoWMZBUSsgbUwuHGp9KszaSYZagXWjVExm+JBs9tQx5wZyhnhJ0/QuX1p/EQrl8vnx/bXsgZ0GxddZRy50xKUqULhL5bgFwFPZtoPGWL/AMRrE9qQQ5+X8xm3tOQ9XTj9EpR/5rb/ANI1TLGV9O1BVcr/AKctCOyxX/7xpORGfZJUh58sclgf9p+kdAj2ezRJqwXsoKCu9JV8wI6GmWgrJVzGGsEqAOk8wYoz8KKushTjVotyXQi4YsYNUQSzmlpPC0DsQDiDc2mySUcyfrALFiwgwL0mwlPUEFUouIHYWGQILStoGRYL0CYKJ2gXSi0FpCXuInVIs0U02GwN4NVFSFIABu/ygCAXYHWI/dq+J/h2hNKTpT9pGIhMhASespw2/D5P4xX9n9NLkyySQZsy5D7J0H174VunVaqYpAJcJcPxNn+g7oPypby5GeQZa1SkFM2WWsJYIK33VwfeLa1ijveRnmSVPFZYI5x5wqoUUTCS5SBcb66cNo8TMclg5SL8g/y0iXLomtJZNzeCdHKcEtfR+EDKXEJcwjZ9+B5mG3DqQFDBQN9vmYF4NOSxjCwgW89IR8cX1syWDhiH/Nf5iND6RYcb+Vuf8xmfSBBSSk24doPrwivju0vNNN99k4//AF0gHXIl+XUSGPy7jDTXLUmWtSE5lJSSlN+sQLC17mPzd0W9o1TR5UJKVoBJabmKi5dsz2YlQ31PJtf6Ne0+kqCETv8A8ebwWXQo/wBswW12UxhrLHMdVo7Lb/WMHxTEPfT500jqrWopP9rsn/tAjcpi/eIWkaELFuQKT5uI/PkmqYBJDNa8KMEMOrBKVmex2MdA2ZSKPWJdJ0aOhtGK9DUqQWTpwgwrrqS46pF35QFw+YM4eDCaoF2sI1GVPiN0ISNoVcXDMOJhoBfWyQNYWMWLzgBoI2LZdCFCOqBB2jRpAehRpB+mGkChF5EmCMhNoikh4uplXhKpHxMvrA/KPOLS1CWop1Yl+x/o8WZSbjbzj7iNSBLW52II7e/00J9P8ZriVGJ1TTyP1LQhR/3EA98aLjEolahLPVchmcBrW9bRmH9fkqJKibpmoWrky3PlGyTEfnFgCyd7m/lrztximfGieLnap0fw0oSsM5Z1MGDnQMOHzJhdx+jVnHule7UbA7Axo+C0zIYDtUSXLwP6SUCAAGuX7yIlMuXTcP50VcKwmoKQZkpMxbl2ISCH6rEMCW4iGLDqooZgzFlINlJbk/7RRwqlZTBw3MtDNR0aeAfc7+vtGyybDHUe6iSld2jPunmFJ+IC45Ro88hCezaE/pJWWJA2jYXlvJjvFjdfTuD+oR8M1WVIXdVzsbHjwL7c4ZcVoFJSFNdZLdusA8Rl3AZi2nb/AAY6pltwZYabV7EOkktUk0iiy0EqR/cmzpfiknTgRwhW9ofR5UmumBA6iz7xPYrXzcRn2G1MyUtK0KUlSS4ILFPYe8w+npZMrAj+oYrlhswDZhzbcQMiwNzKlhtRw4R0NmE4NLW8wnXmN46F9oppnFLIQVC1+EO+DYFLTTrmTBc6CEPC5q5k51EdWNKrarLJly/7cxhc99KYSE2er4g1oT1DNPPKHOts54wpyh+Oow+JMxuiRwg3SpuHgbh6XvBmUHhaMgxTSXvF9EtmitRDqiLaFNrZtxE6pHioWwFrjx8BrCz0hxXKLkOB1UjQczHdJMXyuEOSp9/E66QiYpMWXJ+8UwwJnmH163U/F/F2jbsEq1KkSlqYpWxAbihN/GMNqEs0aj0HxWWulQheqOq+wy6OdrXhvLOA8N1keZmPaJmST7o2K0KZrAORYtzD848YysZU5CSh2CtdWa/lFSgL/Ct+QLjvEFVkFLKDpIaOW8O6cxQw2aAb2NrwcNWE7/vAFdFlUkOSlbhCtwQPhVxtoeR76GImYLPaBZsZxBrEsQd2MJuOVb+u6L06eQnUvCT0gxMpNjfbeKePHknlzkgljko+7zEqcaB+qN3PrhCuglaw+pHz/YecV1YlOnkJmLJG4YAeWuhi3T6rPAH6COnHHTgzy9nsSH03+/rxiWWoy1jZrj14xLSWYn05+giKqOZAOhZvB4JDhhtYVgBOh1AO44R0KuBVyklgOX18I+xOw8sD6CbkmJVDnJqVTHUrRmEJVOoOlRuAoHueHrF56fdoVLZiNo2R8aD1rXheky/xlQZq6kZTAPD5uZZMGBleTNh8q0F5afCBVDMtBMLDawlMMUBAF4q1uIa6MLQGqsRyAgeEDDNnTU5koVlO4Ba3PSNMQuStiE0qWVHX7E/t4QOqJbiCJkFiFaj63aBVXUZbDb7/ALRSEoXVJZ31t8oYfZ1UqFQqWn/+ibPo4PDsJgNiZCmXx+n8x76K4gJFVLmKLC4J4ZgQ/i0NZvEuN1lGryJLL60soUD8UsqHf1TDHLpxMQxmLJ42H0eK+E4klY/KoEW0gnnS0cWVr08JwGUp93lSVEhKioFXFsvDmYgrpma5j1jGJS02zD5mFeuxYqsgNzMHHG1rnMeHnHsUShJ4+cZviM9S1kqLP5QyYmNyXMK9WbtHT45pw+bK1ZpU5Qk/qNvFv27zF2Spkk8VAeb/AFivKRdP9rH6xbqpTII4X7/RiiK5NH4dvWn7xSmLyoSDqXPrui7KUcp7vvAqsLkjw57QBr5Jrcqw1tX4aR0RZE5XTrwdjw9dkdG0G0VIshKknUQx0+cSAVaPYQtYdNKlFw9oca4gUqT2QMuz4gs9biKuFm57YmqGaKWGLvG+NezPTrYCLQmkWF3sIq0yQRGgey/o176Z/UzPgklpY4rDEkjgkG3M8oma3hc6Jez0ECfWpezpkkac5vP+3Qb8B56T1souiWk9WwAYBhfRmb7RpU5KgD1hfQNx9axl/TqQUgzA+YnrWYAMd3voWHIwu+Sxm+IJbMWIcvs2xDd0C6umBL7wWxGeLQNVVBlW0cntPryMVjUGVKzLCdn/AJ+sfcQpAlsunzi3IkG6t/5itVJzKbgAx7rnxhyJcKxGfK/0pigBsbjwOkMacfqVlCTMYEXCQBpz1gdgNDnVkNwUkW4s4PaGEE6GhKVhRGga/A79hDXhMtK+Pf6KUssakF+0xJPKRpFhaGAIgfWzRlJPDSJdr9F/Ep7uRptzgEJRU53+5aDOIh+6IRSFCVKVY2SE8BbWLY8ObLmvEggTADuL9oHygzVgAB9wfJx8wIXJ01lnk4Pf+58otYtXEpTyceb/AFglF6IPLTxYA82iFaEk3dgODuX/AJiLAp2iTyPrzgpKoZbOtLs+oe5LADwB74AlyfSoJORKi2oBt5i0dDfiy0yZSUpSEpdz1dba5e0+fK3RttcSFgs1pjfqBEHamszSPdnVJaFeSvKsHgRDNiEsZcw3Yxsu2xWKaiaXmWRpC9hzlZbRzEdVXLUGKi0X8Hk2vv8AzG1qNvdMeCUq5s1EpAdS1BI7VFvAa9gj9H4LhaKaQiUjRCWfidSe8uYz72PdGglP9YsXU6ZIOwBZS+0l0jk/GNJq1Mk+uRid/RqGoU7nj5De/nGY9JySpYUdiGHNw3bzbaNErJmZ0JcOC5/SND32IG0Zx0vnBLoF8rAkbOHuRbh4Qk7NjGaVNMXy8N4GVqcqeLv9vm0GMQqgHL9+7cucBPe+9mB7IS1uzSLwuSzVzslh2+cVpaM7MLm3jf5/OPtWtJJu72ixR0yxkUxAmEISf9xsfIwSmjojhJUorRa5QjiSzP4t4nhD3W9H1TZIKEvMlADKBdaQySGe5SWI4hXKC3QDB0CRLLMzhPG1j4i/fDFUU+WollJAcKCht8OZ/EAf5RHKqS6ZFNlsClViNRASuk672t4Rq3Tzo0lcszZCAmah8yUgATcxd/8Adw7TyjJ5tRqNwWINmPAvp3wJFfaWI5eHjIZigdDl5MQAe+BmN2LcMr9wb12QaqKp5aEflSGJ/UQALDmxgJiEsnXUnQeu0d0ViF5Lhc95f14x7UhyCdBFtUgJ2cmPE1DoUTybxhyvOEVLTH219dphuppap8xEtJYJuWDm1ty0JKeqOZIPcC4+8P8A0QWBmWosVEnsa1i2hc84XIcVfFBMXNAusJB1YBh1bFKQNXjoPYRLROnTVB8qGBYE6dVgwO/yjoT20eTbI5g4BoZM4XTPuBC8Wa5vBPDlvJUOEPSAqjDp0GwNVXUSpCbBV1q3ShPxEfLtIhMT94/Sfsb6OGmoxOmpabP6zEXQj8qb3BPxH/HhGz6CH6ipky0IlyxlQhISkDYJDAeEe58txePotHT1MDE/jQoYjVqCzKll5k4Po+VIBD3P7Op9AYCdJMBTLplTDdQD3LspRGr/ABKffthnoJOaomKID2tw3A5OMr98UenksmUG0J63hZubt4dsTirB8XpmURtlF/H6jzMAAguQB+5h5xymBvuCQe6F2TJYKO4Lj5+uyOiUtilImBC0gjMAeuePEJ4AX7W4Rq9JgyFy0JWkqQtCGIFwMpYg7EMIyeikunn829ecbT0DrCugTmHWkqMqyTo+ZL7PlUkd0DMMRXoFic1I/pSUlYZQU3VUm4Kme12tzeHeVJynMo5lGxJ2HADYPCVglGUlM3RRM4oI/SmwLHYlI7jzh1qlEpcdsTtGxNVMUkEWNjGLdJpBNQrL+RQQkcOqFFTcXVbi0bCskywWvl/jWMmxem/EmOcqlKYcHJ6pDbAEB+II4QJeWkKlVIUAk/lU+XmBv9e8CB9SXBI1+mgEHq5HUyl+oyUg83BfsIbuharCQVDl8hFIyhUAAMO889LdlvQiWRThQY6Db13xHl0Hj68Yt58rgai3r1vDlDv6FUyaQ1ha3H1aHoYQZFK6iQSCW4nlqO9gdIHdGcP95MAbRlHncfQQwdKJIUpEpLM5BItoxZ+QIvzhbeRkWugtDmpypg6lElw4Zz47R0MNGpFNTAaMEs7aaAcgLiOid5Nt+bSYu0M8JBD6iKMekx0WJQzezrARW4hIkqDozGZM5ol9Yj/Jgn/KP1bLEZB7DuiCpKTXTbKnIyyk8JZIJWrmpg3K+9tiSizjX5xLK7rJRHmch0mPqFR4nVCUjiTYDdR4DnAFQpJTLmFt0jvCEn6jwiHGKQTJS0kaji2nrzghJl5UsrUklR5m5Z9hoOQEDqupShCissA7u2jcInlNHl5YliYOYgi7kHgS7HxLwt2SrWxYnsax84PYlVFalKA1USP8lPdtbvpwgXJp2LquCyQ+quNuNm4C/CKQ9VEyPxkpG405s5+bRoHRmeqUj3YSSictLAWJUEEN/llbkCDwhRwWiUtYK7E5iFEOMrk3bgLt2vpGxdG8Dl+6UlSDnCyMznMGIKVgtYsUm2lrRrQGMGwohlzbqCQlKX6qAG6qR3OT9AINTUjKX4QNp56kZEqZRJyvlD2bUAhu1olxKoZITuogecJuaLdps34b8AYRekNInLLSw6wKvA25vDziXVlEDcN42hG6RzmVLGjJ+2o9awv0YSMc6i1DUNq3D0A9oWKgZs5tpp2sflBzpHNUpRS+rKJ4fE1uTHyhVqZxS6P1a+EVxZXkT/htZ/loPHyj3LX8R3t/3X+0fKKUCAo6JGnFRDeLx6pEHMx3ufmfkfKKEaJ0VpAiWmYoFi5JDOLbPyiClqgqrUVB0oFu0t9R57QzYcEoo+TO50e2nC8KcilKZS5t7rUxSbgCwt4cdImZb6R4syQCX2DnbXQ9sdFf2dYGqrnrnz+tKQVJRbqrNwSdmDt2vwj5Atk4BkMOHs76EzK+aFKdNOhQ94v9TMcif7iN9geyFCP0n7PKT+moaeWUsSgKV/umdcv4gd0V8mWoQ60yGAYWFhyA0i9KitTzht94lz31+8Rg6T+6OxPlEUilTqesb3Nzr5d0TpMfUgbQ+oyniCmTx4bMecZ50qmzZjoNklgW/Ndrn9Lg7taNJnJf5Qk9KqLqpRoCyODAOkdxStXoRPLtXDRRr+jqv6YT1jKlTCWnSxZlNs7PxNtALq82VnmBNmsO57/TzjZOlMnPQWu2Qjf84Bb7RnFTg02W0/3asoLnsd77i0NKPYtTYCF0ykpf3ySFI7+Xm/Ddoaeg01a6eWopUFqze9J0zJZBSBqGyAXbSPPR6qlFYUVpf3eQgsGKSCCoG7uo+AaCPQkPTFQsJk+fMTv1VzlqSR2pIPeIAUblygLnXxaBdavNUykOGBc9zn5tBmahRDAftA+jwgiaZsxQ5AbX1J/aNcb8LtJi4fKnvPdCV0tT+Ikk6A9wAB7hDtVZStwXs3KEnpgrMtQGyL/3OS48B5wt7aM86RUqkn3gcJUwILuAD1To/G3Pk0Js2UVHM+/zc+uUanjqeonRV9W2KVEl32eMzq0EaWzKLdj6/tyiuNZ8pTtsPL94u0ABUTpw5C1vA+UDpwym2gv+0HcFoytSQNxc8AXdX/EjxhmOU2cTSy5ehUq/IXPDgYHYtNU6ZUoOpRKUg6Byw8NX7YLyqR5iczsgAnkR1mHg2+sQdHpCptWucPglWHMlww5gf+UT2FP/AEbpESJKJQ2DaXLXJ7zfvjot01K6esCHuQ5HZHQhtPzL0K6OLragJCfw0kGYrZI7eJ0A/eP0OpQTbRCQB63/AIjLvZUChFQBb/TLj/OHaYVLZzzJJsADv26d8N5LukkGZFWAQUqJPaW7ecGJWIE6t2M792vowh4p0ikU4IzAkWAR1iotowf7DWAauldSV/gSkBJIJMx8x0sEh201L66QJjRbRS1A4t8vH1rE+IVolSlzVCyElXaw08bQkYX0jqVFL0pSki/W+QUAWixVU1TP98lU0okzWaX1VZAALA5QbkPqdddhveTs88dpcqulMyY6lTC+yXISOxOnfrEEuqSWOa6tf38oNJ6K0coZpyiptStTDyYQPrZlAP8ARke8PEFQT3Ke/cDE7nt0Y4eq9g7KtYX1DJ5O40MMk+h6hlqIMtQANw5Yg/F3cIU8PoXGZMsIGoHvFn5lvKD9NhylIAmrAA1ADBmLPe4eFUvQlhaJKCAAk5ABYZikAWBUXItxgsqoSL6wARVIQAlACUi7BgIq1WJgC5184rjLOHJlq3a5jXSMyw0tgeJvFvCJq1Sc8xRUo3vs/AaCE2nBnzkhrA/WHopJASkdv8mDSqomMDCTXzveT5gPFIb/AB9eMaFNoSofEB3PygOeiKStS/el1F7o4Bm+LSAEpAxJ8ikpBKWyu1gHFnO3Y50hJxKmAIdmSsgnf4f2jYsb6HTyhXuVoVvlLoc8tRw1IjKsXw2YlWWakpXnulQL2Gw4aXvr3Q8GAM2U6X3JA8ntGmdFOj5ShBDZjkK3f4bFntqnyPGF3AMLSs513Tma/M3+vlzh2kzcktYKiFHKXFrZQAH4bQbWqnjs73aZjXUtRAHewbtt4wb6L0IkyUgs6bnmo/EeNtBAKlT7+qJV8Mu9+J+wc9rQZqqxc45JCRlFsxsm3rbhC0sMcydZlEJHaOWpLx0LcynGk6oUpX6UMPoTHQNNtnfQfFpcmXkQhUyZMushJsz5QTskPrzMGl0lVUKJUyZfBN7bu1jwuYjm9JKSnSBKSFNYAAEW4aJHnA2u6cT5gZICBtu3dYDwjXd6h5jjO6ZcN6L0yXmTSSrfOb204ADlzgpJxejk/Az/ANo+1ozybXKV8aio7vHlE+F9Le6pM5Ooe8Q6bMPwpYDcT9vvAmq6VVMxIZYSVJ/La7PqXMLS57+fnYPydo8SZmUMdUm3Z/LwZhjPje+X6mqFzF3W6lcSST4mJZFWq3VWW/tP0iI1YPMHTlyj7KqVDRKvD7Qw7PmDYqtaAkS1W1JZI5fFB2dUKElZWUgWsLkXZ8250tCV0drJhdpaj22A7SYL4rM6iQpYUp3IGgYFgOOsT1/SmWX8uVUWMUqupKmSOQbnFRc0wx9EcLdYXMGjqbsFjFbw5Bzo9hgkodQJWoPlGvf46QeoipQBc24hv5ilJQVKd1Pvw566i7dsFaVQa3AMOFmiePN5HJKJId9+MfRKHCPlRLKkkBRST+YM48Q0Q0VP7qWEqWpbO6lM5ck7WsLd0W1E3pYGjG/Mwu9Luj6auSwA96h/dq0PHKSPyq4cWMMClOXGg3848IHWHa/hxiV7NGV4dh8tMpAP5buQOsT5u/HhEVVM61tLRdxtpc2akGwWoNwGZ/lAOZUN1rlix8dfCKaHa1gk4gTgDdSgCeAYX+cfBiyZ05VKhSky0Jd0EpKi/W6ySCGcaH91+hxRLzwC7EeY/aKOAYkmVPXMWWDEdrkaCNoGxYLSIQnq9WwvZzzKjc9/AR0ZpiPTabNtKGUCz7x0D1HTPkqJvwi7LJeGLAOg6lIC6lRQNRLS2b/JRsnsYnmIZZfRGlYNLV3rX9C0NaTZLE149pVDjN6HSSOpnQeSifEKeA1d0Vny7oaYOHwq+x8RAUmQWBE39EpZAym+hYt4+vrEMwKRZaVJP9wbz0iWnJWoBJJKra8efCNoy5R4MlVisX0CWJ8ifOCI6JLH+lUJPELcN3h/pAabOXKWUKJlqFmHxHm+wPEaxcopz727Y2i3L8EqdE6SVJMxKhxS5Hc4Ee8zl3dvn/EVjPeL+FUpWQW6oOn1jakC5W9rOFUOZWZeg0BhqocQyzB+nQ9hDfI+UCyOFo8TZ4TYd5hbyB0mubg6gNvrufXfEiZhYkB2YOHHAEkQAw7FSkXJIN/XODCMSQoX3+1t+yIb12otGrL/AJgH4F7RaVNcBi4OsU5VQlyA/F/teJgt2+ml4PuHq9EnQ35feLMmW19zEUtrRBjOKpp0ZiRmVZCf1Ka3dximP6Wz4yjpP7yZVTygjL7xY52JG5baBIBSCFdZP5kkAHuKQC8HqiTld9Xd+JOsUKpbW4w3tVvSBtZhKAcyEjKsBQKbZgRmAU3xWe5u4MfJGEIHWID8OEWqae0qWg6hZQgclKWAH0007T3+VrZ9284LSRUm0KRZPaY6J1zLR8jCcRLB3EW5MmwihSqzXe3z7IuIVw0EFyLSZLfttEolA6xEgvEyDp2wBV6nD0rF027NfKAtT0Uk5syRkPFNge7SGxahcbhj3HfxBiosk3Fg2hGpJs/h5wdiVce6OIqEAKOWYn4Jg1HI8U8R8jCI02mme7nAcAofCfs8anNGUXYEMbBgX1btgR0mwpM1Lnb5GNKxco0Z7fqLeMOElKZYAFgIQEy5lMsfmlvbik8jw5QwUOLy5hyZmWNUmxbbXUcxGsYYmVzD/J/DaKkpZVc2++0RqSl3O0TU4zPy+sAV5FQwvp5iLNNVcDba/l4QHqXKgB69D5RFMLLtsD6+cJcZRlN1HVHfm3FvXygpIqrObAb6eJMZFjldVSCnLMVlU7XfQtooW7OyA1TiE2csZ1LUeK1OLcn+kL/krG413SmVKS4UmYvZKCGf+5QsO68IeI46upX72YR1XAA+FIBPw9vHUwuiVmSErUSNwLA8juY81k8D8NJGjNDTHR5JOTR/VBaAqBdZOEeMOScrE24CFvH8QPvVJGie0PYbjaGkDPLXI/MmJySlP1gpSxyYqSPFyR2RUXUwsy8RnTFdU9VmFtWsAkbJaCUiUtRCXJJ2ENpKZxcmVR2jonp8ACiyiebEgCOg6D/Rd6G9J0zmlTAEzQOxMzmG0PLmWh7kFLBrD1x3jBpkopIUksQXBGoIuI1Xonjv9TKCjZY6swaAKAsewu/ltGpLNGxIANtTtw5nwiUByO+IKSXlF+88Y+0s0qKixSBYPYnm2wgAtoV8XY3ziP3jJDny8mjparnsiGQl2LC2n7Rmj1V04UWPAfUeEVFS3Qx7Ivzy12u3m4HzMVpY1bn3HWAYq4lQZ0KBFx9IXZckZkKIu2QnzD94bvjQaiR1idlB/vC1X4Z1VAcSH4HY+LQYDyGAvFrD5rAniIpBBUnnaIqzF0yUgkEmwYahy130vAEepZLAnQ3+58TFVI6172JbjENPiiyllix0I4GPWa5fRvuIwx3SGgE6SEAOpKXTxfXXncd8ZqtJSoMpi7EKBBHEGNOm1WmVyWbl3mM7xOnC6iYmYrKXUdWzEq0fvgwYJU67dZYf+37x8MyWncA9zwDlyAoMJqgNLG8EcLEiWCxdW/E9sZSUaoK5KUklVuMJ8uSqomFarJJJb9V9+XKGCpQmb1U9/AXGnc8fJsjKyEaneDiTy348UNASpgL7NoBxhloqES0lW5GsdTUvu0BP5lXUfp3RbKvwj/b1fD9mgopsPS0sqMfIqTZ+WnB4t846NpqzyfpDH7PFlPvCLEqY9gS415x0dGUzapSFwH/S8ekmyu6OjoBHylPy+8fKc/KOjozJppsOyPkv4vCOjoAoFajtMDsUT1Jh5j5iOjowKnux7klr5Ne6AmNUqDIqjlDpCiDwKQ4PcQI6OjQUJUQoAFhkFttTtHT5hbUhuFvlrHyOgsvUU0lJc/LhCH7Q0AVAYagE+Ajo6Nj2MLSFHifEwWRYBvWkdHQclsDH0eugk62gxh6QZiXjo6BEvJ/0vr+PvieqFldg+sdHQyQTW3koB0KvoY6OjoAv/9k=</t>
  </si>
  <si>
    <t>Mamo Arhuaco</t>
  </si>
  <si>
    <t>http://api.ning.com/files/6QkqGU49tf150Vv9ftpmEBwUhp6GsSahtg4Ml0MKDmNeaWgjGaz9X4Q63BQtOL7QvinLRUMiatnR4KzM9kDFEXWc3aYyjbP7/Kogis47.jpg?width=500</t>
  </si>
  <si>
    <t>Danza</t>
  </si>
  <si>
    <t>CS_06_06_CO_REC40</t>
  </si>
  <si>
    <t>Colombia precolombina</t>
  </si>
  <si>
    <t>Marcela Guevara 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</si>
</sst>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222222"/>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8" tint="0.39997558519241921"/>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9" borderId="36" xfId="0" applyFont="1" applyFill="1" applyBorder="1" applyAlignment="1" applyProtection="1">
      <alignment horizontal="center"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54"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6</v>
      </c>
      <c r="D3" s="87"/>
      <c r="F3" s="79">
        <v>42440</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261</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262</v>
      </c>
      <c r="D5" s="89"/>
      <c r="E5" s="5"/>
      <c r="F5" s="37" t="str">
        <f>IF(G4="Recurso","Motor del recurso","")</f>
        <v>Motor del recurso</v>
      </c>
      <c r="G5" s="70" t="s">
        <v>191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6" t="s">
        <v>260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1" t="s">
        <v>192</v>
      </c>
      <c r="C10" s="20" t="str">
        <f t="shared" ref="C10:C41" si="0">IF(OR(B10&lt;&gt;"",J10&lt;&gt;""),IF($G$4="Recurso",CONCATENATE($G$4," ",$G$5),$G$4),"")</f>
        <v>Recurso f7</v>
      </c>
      <c r="D10" s="62" t="s">
        <v>187</v>
      </c>
      <c r="E10" s="62" t="s">
        <v>150</v>
      </c>
      <c r="F10" s="13" t="str">
        <f t="shared" ref="F10" ca="1" si="1">IF(OR(B10&lt;&gt;"",J10&lt;&gt;""),CONCATENATE($C$7,"_",$A10,IF($G$4="Cuaderno de Estudio","_small",CONCATENATE(IF(I10="","","n"),IF(LEFT($G$5,1)="F",".jpg",".png")))),"")</f>
        <v>CS_06_06_CO_REC40_IMG01.jpg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t="s">
        <v>189</v>
      </c>
      <c r="K10" s="63" t="s">
        <v>193</v>
      </c>
      <c r="O10" s="2" t="str">
        <f>'Definición técnica de imagenes'!A12</f>
        <v>M12D</v>
      </c>
    </row>
    <row r="11" spans="1:16" s="11" customFormat="1" ht="13.9" customHeight="1" x14ac:dyDescent="0.25">
      <c r="A11" s="12" t="str">
        <f>IF(OR(B11&lt;&gt;"",J11&lt;&gt;""),CONCATENATE(LEFT(A10,3),IF(MID(A10,4,2)+1&lt;10,CONCATENATE("0",MID(A10,4,2)+1))),"")</f>
        <v>IMG02</v>
      </c>
      <c r="B11" s="61" t="s">
        <v>194</v>
      </c>
      <c r="C11" s="20" t="str">
        <f>IF(OR(B11&lt;&gt;"",J11&lt;&gt;""),IF($G$4="Recurso",CONCATENATE($G$4," ",$G$5),$G$4),"")</f>
        <v>Recurso f7</v>
      </c>
      <c r="D11" s="62" t="s">
        <v>187</v>
      </c>
      <c r="E11" s="62" t="s">
        <v>150</v>
      </c>
      <c r="F11" s="13" t="str">
        <f ca="1">IF(OR(B11&lt;&gt;"",J11&lt;&gt;""),CONCATENATE($C$7,"_",$A11,IF($G$4="Cuaderno de Estudio","_small",CONCATENATE(IF(I11="","","n"),IF(LEFT($G$5,1)="F",".jpg",".png")))),"")</f>
        <v>CS_06_06_CO_REC40_IMG02.jpg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4" t="s">
        <v>195</v>
      </c>
      <c r="O11" s="2" t="str">
        <f>'Definición técnica de imagenes'!A13</f>
        <v>M101</v>
      </c>
    </row>
    <row r="12" spans="1:16" s="11" customFormat="1" ht="54" x14ac:dyDescent="0.25">
      <c r="A12" s="12" t="str">
        <f t="shared" ref="A12:A18" si="3">IF(OR(B12&lt;&gt;"",J12&lt;&gt;""),CONCATENATE(LEFT(A11,3),IF(MID(A11,4,2)+1&lt;10,CONCATENATE("0",MID(A11,4,2)+1))),"")</f>
        <v>IMG03</v>
      </c>
      <c r="B12" s="61" t="s">
        <v>196</v>
      </c>
      <c r="C12" s="20" t="str">
        <f t="shared" si="0"/>
        <v>Recurso f7</v>
      </c>
      <c r="D12" s="62" t="s">
        <v>187</v>
      </c>
      <c r="E12" s="62" t="s">
        <v>150</v>
      </c>
      <c r="F12" s="13" t="str">
        <f t="shared" ref="F12:F74" ca="1" si="4">IF(OR(B12&lt;&gt;"",J12&lt;&gt;""),CONCATENATE($C$7,"_",$A12,IF($G$4="Cuaderno de Estudio","_small",CONCATENATE(IF(I12="","","n"),IF(LEFT($G$5,1)="F",".jpg",".png")))),"")</f>
        <v>CS_06_06_CO_REC40_IMG03.jpg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ref="H12:H74" ca="1" si="5">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202</v>
      </c>
      <c r="K12" s="63" t="s">
        <v>197</v>
      </c>
      <c r="O12" s="2" t="str">
        <f>'Definición técnica de imagenes'!A18</f>
        <v>Diaporama F1</v>
      </c>
    </row>
    <row r="13" spans="1:16" s="11" customFormat="1" ht="54" x14ac:dyDescent="0.25">
      <c r="A13" s="12" t="str">
        <f>IF(OR(B13&lt;&gt;"",J13&lt;&gt;""),CONCATENATE(LEFT(A12,3),IF(MID(A12,4,2)+1&lt;10,CONCATENATE("0",MID(A12,4,2)+1))),"")</f>
        <v>IMG04</v>
      </c>
      <c r="B13" s="61" t="s">
        <v>198</v>
      </c>
      <c r="C13" s="20" t="str">
        <f>IF(OR(B13&lt;&gt;"",J13&lt;&gt;""),IF($G$4="Recurso",CONCATENATE($G$4," ",$G$5),$G$4),"")</f>
        <v>Recurso f7</v>
      </c>
      <c r="D13" s="62" t="s">
        <v>187</v>
      </c>
      <c r="E13" s="62" t="s">
        <v>150</v>
      </c>
      <c r="F13" s="13" t="str">
        <f ca="1">IF(OR(B13&lt;&gt;"",J13&lt;&gt;""),CONCATENATE($C$7,"_",$A13,IF($G$4="Cuaderno de Estudio","_small",CONCATENATE(IF(I13="","","n"),IF(LEFT($G$5,1)="F",".jpg",".png")))),"")</f>
        <v>CS_06_06_CO_REC40_IMG04.jpg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ca="1">IF(AND(I13&lt;&gt;"",I13&lt;&gt;0),IF(OR(B13&lt;&gt;"",J13&lt;&gt;""),CONCATENATE($C$7,"_",$A13,IF($G$4="Cuaderno de Estudio","_zoom",CONCATENATE("a",IF(LEFT($G$5,1)="F",".jpg",".png")))),""),"")</f>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202</v>
      </c>
      <c r="K13" s="63" t="s">
        <v>199</v>
      </c>
      <c r="O13" s="2" t="str">
        <f>'Definición técnica de imagenes'!A19</f>
        <v>F4</v>
      </c>
    </row>
    <row r="14" spans="1:16" s="11" customFormat="1" ht="40.5" x14ac:dyDescent="0.25">
      <c r="A14" s="12" t="str">
        <f t="shared" si="3"/>
        <v>IMG05</v>
      </c>
      <c r="B14" s="61" t="s">
        <v>200</v>
      </c>
      <c r="C14" s="20" t="str">
        <f t="shared" si="0"/>
        <v>Recurso f7</v>
      </c>
      <c r="D14" s="62" t="s">
        <v>187</v>
      </c>
      <c r="E14" s="62" t="s">
        <v>150</v>
      </c>
      <c r="F14" s="13" t="str">
        <f t="shared" ca="1" si="4"/>
        <v>CS_06_06_CO_REC40_IMG05.jpg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202</v>
      </c>
      <c r="K14" s="63" t="s">
        <v>201</v>
      </c>
      <c r="O14" s="2" t="str">
        <f>'Definición técnica de imagenes'!A22</f>
        <v>F6</v>
      </c>
    </row>
    <row r="15" spans="1:16" s="11" customFormat="1" ht="409.5" x14ac:dyDescent="0.25">
      <c r="A15" s="12" t="str">
        <f t="shared" si="3"/>
        <v>IMG06</v>
      </c>
      <c r="B15" s="61" t="s">
        <v>203</v>
      </c>
      <c r="C15" s="20" t="str">
        <f t="shared" si="0"/>
        <v>Recurso f7</v>
      </c>
      <c r="D15" s="62" t="s">
        <v>188</v>
      </c>
      <c r="E15" s="62" t="s">
        <v>150</v>
      </c>
      <c r="F15" s="13" t="str">
        <f t="shared" ca="1" si="4"/>
        <v>CS_06_06_CO_REC40_IMG06.jpg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t="s">
        <v>202</v>
      </c>
      <c r="K15" s="65" t="s">
        <v>204</v>
      </c>
      <c r="O15" s="2" t="str">
        <f>'Definición técnica de imagenes'!A24</f>
        <v>F6B</v>
      </c>
    </row>
    <row r="16" spans="1:16" s="11" customFormat="1" ht="54" x14ac:dyDescent="0.3">
      <c r="A16" s="12" t="str">
        <f t="shared" si="3"/>
        <v>IMG07</v>
      </c>
      <c r="B16" s="61" t="s">
        <v>205</v>
      </c>
      <c r="C16" s="20" t="str">
        <f t="shared" si="0"/>
        <v>Recurso f7</v>
      </c>
      <c r="D16" s="62" t="s">
        <v>187</v>
      </c>
      <c r="E16" s="62" t="s">
        <v>155</v>
      </c>
      <c r="F16" s="13" t="str">
        <f t="shared" ca="1" si="4"/>
        <v>CS_06_06_CO_REC40_IMG07n.jpg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CS_06_06_CO_REC40_IMG07a.jpg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6" t="s">
        <v>206</v>
      </c>
      <c r="K16" s="67" t="s">
        <v>207</v>
      </c>
      <c r="O16" s="2" t="str">
        <f>'Definición técnica de imagenes'!A25</f>
        <v>F7</v>
      </c>
    </row>
    <row r="17" spans="1:15" s="11" customFormat="1" ht="81" x14ac:dyDescent="0.25">
      <c r="A17" s="12" t="str">
        <f t="shared" si="3"/>
        <v>IMG08</v>
      </c>
      <c r="B17" s="61" t="s">
        <v>208</v>
      </c>
      <c r="C17" s="20" t="str">
        <f t="shared" si="0"/>
        <v>Recurso f7</v>
      </c>
      <c r="D17" s="62" t="s">
        <v>187</v>
      </c>
      <c r="E17" s="62" t="s">
        <v>155</v>
      </c>
      <c r="F17" s="13" t="str">
        <f t="shared" ca="1" si="4"/>
        <v>CS_06_06_CO_REC40_IMG08n.jpg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CS_06_06_CO_REC40_IMG08a.jpg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5" t="s">
        <v>209</v>
      </c>
      <c r="K17" s="65" t="s">
        <v>206</v>
      </c>
      <c r="O17" s="2" t="str">
        <f>'Definición técnica de imagenes'!A27</f>
        <v>F7B</v>
      </c>
    </row>
    <row r="18" spans="1:15" s="11" customFormat="1" ht="54" x14ac:dyDescent="0.25">
      <c r="A18" s="12" t="str">
        <f t="shared" si="3"/>
        <v>IMG09</v>
      </c>
      <c r="B18" s="61" t="s">
        <v>210</v>
      </c>
      <c r="C18" s="20" t="str">
        <f t="shared" si="0"/>
        <v>Recurso f7</v>
      </c>
      <c r="D18" s="62" t="s">
        <v>187</v>
      </c>
      <c r="E18" s="62" t="s">
        <v>155</v>
      </c>
      <c r="F18" s="13" t="str">
        <f t="shared" ca="1" si="4"/>
        <v>CS_06_06_CO_REC40_IMG09n.jpg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CS_06_06_CO_REC40_IMG09a.jpg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5" t="s">
        <v>209</v>
      </c>
      <c r="K18" s="65" t="s">
        <v>206</v>
      </c>
      <c r="O18" s="2" t="str">
        <f>'Definición técnica de imagenes'!A30</f>
        <v>F8</v>
      </c>
    </row>
    <row r="19" spans="1:15" s="11" customFormat="1" ht="81" x14ac:dyDescent="0.3">
      <c r="A19" s="12" t="str">
        <f t="shared" ref="A19:A50" si="6">IF(OR(B19&lt;&gt;"",J19&lt;&gt;""),CONCATENATE(LEFT(A18,3),IF(MID(A18,4,2)+1&lt;10,CONCATENATE("0",MID(A18,4,2)+1),MID(A18,4,2)+1)),"")</f>
        <v>IMG10</v>
      </c>
      <c r="B19" s="61" t="s">
        <v>211</v>
      </c>
      <c r="C19" s="20" t="str">
        <f t="shared" si="0"/>
        <v>Recurso f7</v>
      </c>
      <c r="D19" s="62" t="s">
        <v>187</v>
      </c>
      <c r="E19" s="62" t="s">
        <v>155</v>
      </c>
      <c r="F19" s="13" t="str">
        <f t="shared" ca="1" si="4"/>
        <v>CS_06_06_CO_REC40_IMG10n.jpg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CS_06_06_CO_REC40_IMG10a.jpg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209</v>
      </c>
      <c r="K19" s="67" t="s">
        <v>206</v>
      </c>
      <c r="O19" s="2" t="str">
        <f>'Definición técnica de imagenes'!A31</f>
        <v>F10</v>
      </c>
    </row>
    <row r="20" spans="1:15" s="11" customFormat="1" ht="81" x14ac:dyDescent="0.25">
      <c r="A20" s="12" t="str">
        <f t="shared" si="6"/>
        <v>IMG11</v>
      </c>
      <c r="B20" s="61" t="s">
        <v>211</v>
      </c>
      <c r="C20" s="20" t="str">
        <f t="shared" si="0"/>
        <v>Recurso f7</v>
      </c>
      <c r="D20" s="62" t="s">
        <v>187</v>
      </c>
      <c r="E20" s="62" t="s">
        <v>155</v>
      </c>
      <c r="F20" s="13" t="str">
        <f t="shared" ca="1" si="4"/>
        <v>CS_06_06_CO_REC40_IMG11n.jpg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CS_06_06_CO_REC40_IMG11a.jpg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t="s">
        <v>212</v>
      </c>
      <c r="K20" s="65" t="s">
        <v>206</v>
      </c>
      <c r="O20" s="2" t="str">
        <f>'Definición técnica de imagenes'!A32</f>
        <v>F10B</v>
      </c>
    </row>
    <row r="21" spans="1:15" s="11" customFormat="1" ht="121.5" x14ac:dyDescent="0.25">
      <c r="A21" s="12" t="str">
        <f t="shared" si="6"/>
        <v>IMG12</v>
      </c>
      <c r="B21" s="61" t="s">
        <v>213</v>
      </c>
      <c r="C21" s="20" t="str">
        <f t="shared" si="0"/>
        <v>Recurso f7</v>
      </c>
      <c r="D21" s="62" t="s">
        <v>187</v>
      </c>
      <c r="E21" s="62" t="s">
        <v>155</v>
      </c>
      <c r="F21" s="13" t="str">
        <f t="shared" ca="1" si="4"/>
        <v>CS_06_06_CO_REC40_IMG12n.jpg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CS_06_06_CO_REC40_IMG12a.jpg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5" t="s">
        <v>214</v>
      </c>
      <c r="K21" s="65" t="s">
        <v>206</v>
      </c>
      <c r="O21" s="2" t="str">
        <f>'Definición técnica de imagenes'!A33</f>
        <v>F11</v>
      </c>
    </row>
    <row r="22" spans="1:15" s="11" customFormat="1" ht="54" x14ac:dyDescent="0.25">
      <c r="A22" s="12" t="str">
        <f t="shared" si="6"/>
        <v>IMG13</v>
      </c>
      <c r="B22" s="61" t="s">
        <v>215</v>
      </c>
      <c r="C22" s="20" t="str">
        <f t="shared" si="0"/>
        <v>Recurso f7</v>
      </c>
      <c r="D22" s="62" t="s">
        <v>187</v>
      </c>
      <c r="E22" s="62" t="s">
        <v>155</v>
      </c>
      <c r="F22" s="13" t="str">
        <f t="shared" ca="1" si="4"/>
        <v>CS_06_06_CO_REC40_IMG13n.jpg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CS_06_06_CO_REC40_IMG13a.jpg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2" t="s">
        <v>216</v>
      </c>
      <c r="K22" s="68" t="s">
        <v>206</v>
      </c>
      <c r="O22" s="2" t="str">
        <f>'Definición técnica de imagenes'!A34</f>
        <v>F12</v>
      </c>
    </row>
    <row r="23" spans="1:15" s="11" customFormat="1" ht="94.5" x14ac:dyDescent="0.25">
      <c r="A23" s="12" t="str">
        <f t="shared" si="6"/>
        <v>IMG14</v>
      </c>
      <c r="B23" s="61" t="s">
        <v>217</v>
      </c>
      <c r="C23" s="20" t="str">
        <f t="shared" si="0"/>
        <v>Recurso f7</v>
      </c>
      <c r="D23" s="62" t="s">
        <v>187</v>
      </c>
      <c r="E23" s="62" t="s">
        <v>155</v>
      </c>
      <c r="F23" s="13" t="str">
        <f t="shared" ca="1" si="4"/>
        <v>CS_06_06_CO_REC40_IMG14n.jpg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CS_06_06_CO_REC40_IMG14a.jpg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3" t="s">
        <v>218</v>
      </c>
      <c r="K23" s="63" t="s">
        <v>206</v>
      </c>
      <c r="O23" s="2" t="str">
        <f>'Definición técnica de imagenes'!A35</f>
        <v>F13</v>
      </c>
    </row>
    <row r="24" spans="1:15" s="11" customFormat="1" ht="54" x14ac:dyDescent="0.25">
      <c r="A24" s="12" t="str">
        <f t="shared" si="6"/>
        <v>IMG15</v>
      </c>
      <c r="B24" s="61" t="s">
        <v>219</v>
      </c>
      <c r="C24" s="20" t="str">
        <f t="shared" si="0"/>
        <v>Recurso f7</v>
      </c>
      <c r="D24" s="62"/>
      <c r="E24" s="62" t="s">
        <v>155</v>
      </c>
      <c r="F24" s="13" t="str">
        <f t="shared" ca="1" si="4"/>
        <v>CS_06_06_CO_REC40_IMG15n.jpg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CS_06_06_CO_REC40_IMG15a.jpg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2" t="s">
        <v>220</v>
      </c>
      <c r="K24" s="64" t="s">
        <v>221</v>
      </c>
      <c r="O24" s="2" t="str">
        <f>'Definición técnica de imagenes'!A37</f>
        <v>F13B</v>
      </c>
    </row>
    <row r="25" spans="1:15" s="11" customFormat="1" ht="81" x14ac:dyDescent="0.25">
      <c r="A25" s="12" t="str">
        <f t="shared" si="6"/>
        <v>IMG16</v>
      </c>
      <c r="B25" s="61" t="s">
        <v>222</v>
      </c>
      <c r="C25" s="20" t="str">
        <f t="shared" si="0"/>
        <v>Recurso f7</v>
      </c>
      <c r="D25" s="62"/>
      <c r="E25" s="62" t="s">
        <v>155</v>
      </c>
      <c r="F25" s="13" t="str">
        <f t="shared" ca="1" si="4"/>
        <v>CS_06_06_CO_REC40_IMG16n.jpg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CS_06_06_CO_REC40_IMG16a.jpg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2" t="s">
        <v>223</v>
      </c>
      <c r="K25" s="63" t="s">
        <v>206</v>
      </c>
    </row>
    <row r="26" spans="1:15" s="11" customFormat="1" ht="121.5" x14ac:dyDescent="0.25">
      <c r="A26" s="12" t="str">
        <f t="shared" si="6"/>
        <v>IMG17</v>
      </c>
      <c r="B26" s="61" t="s">
        <v>224</v>
      </c>
      <c r="C26" s="20" t="str">
        <f t="shared" si="0"/>
        <v>Recurso f7</v>
      </c>
      <c r="D26" s="62"/>
      <c r="E26" s="62" t="s">
        <v>155</v>
      </c>
      <c r="F26" s="13" t="str">
        <f t="shared" ca="1" si="4"/>
        <v>CS_06_06_CO_REC40_IMG17n.jpg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CS_06_06_CO_REC40_IMG17a.jpg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2" t="s">
        <v>225</v>
      </c>
      <c r="K26" s="63" t="s">
        <v>221</v>
      </c>
    </row>
    <row r="27" spans="1:15" s="11" customFormat="1" ht="94.5" x14ac:dyDescent="0.25">
      <c r="A27" s="12" t="str">
        <f t="shared" si="6"/>
        <v>IMG18</v>
      </c>
      <c r="B27" s="61" t="s">
        <v>226</v>
      </c>
      <c r="C27" s="20" t="str">
        <f t="shared" si="0"/>
        <v>Recurso f7</v>
      </c>
      <c r="D27" s="62"/>
      <c r="E27" s="62" t="s">
        <v>155</v>
      </c>
      <c r="F27" s="13" t="str">
        <f t="shared" ca="1" si="4"/>
        <v>CS_06_06_CO_REC40_IMG18n.jpg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CS_06_06_CO_REC40_IMG18a.jpg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3" t="s">
        <v>227</v>
      </c>
      <c r="K27" s="63" t="s">
        <v>228</v>
      </c>
      <c r="O27" s="2"/>
    </row>
    <row r="28" spans="1:15" s="11" customFormat="1" ht="121.5" x14ac:dyDescent="0.25">
      <c r="A28" s="12" t="str">
        <f t="shared" si="6"/>
        <v>IMG19</v>
      </c>
      <c r="B28" s="61" t="s">
        <v>229</v>
      </c>
      <c r="C28" s="20" t="str">
        <f t="shared" si="0"/>
        <v>Recurso f7</v>
      </c>
      <c r="D28" s="62"/>
      <c r="E28" s="62" t="s">
        <v>155</v>
      </c>
      <c r="F28" s="13" t="str">
        <f t="shared" ca="1" si="4"/>
        <v>CS_06_06_CO_REC40_IMG19n.jpg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CS_06_06_CO_REC40_IMG19a.jpg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3" t="s">
        <v>230</v>
      </c>
      <c r="K28" s="63" t="s">
        <v>228</v>
      </c>
    </row>
    <row r="29" spans="1:15" s="11" customFormat="1" ht="40.5" x14ac:dyDescent="0.25">
      <c r="A29" s="12" t="str">
        <f t="shared" si="6"/>
        <v>IMG20</v>
      </c>
      <c r="B29" s="61" t="s">
        <v>231</v>
      </c>
      <c r="C29" s="20" t="str">
        <f t="shared" si="0"/>
        <v>Recurso f7</v>
      </c>
      <c r="D29" s="62"/>
      <c r="E29" s="62" t="s">
        <v>155</v>
      </c>
      <c r="F29" s="13" t="str">
        <f t="shared" ca="1" si="4"/>
        <v>CS_06_06_CO_REC40_IMG20n.jpg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CS_06_06_CO_REC40_IMG20a.jpg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3" t="s">
        <v>232</v>
      </c>
      <c r="K29" s="63" t="s">
        <v>197</v>
      </c>
    </row>
    <row r="30" spans="1:15" s="11" customFormat="1" ht="54" x14ac:dyDescent="0.25">
      <c r="A30" s="12" t="str">
        <f t="shared" si="6"/>
        <v>IMG21</v>
      </c>
      <c r="B30" s="61" t="s">
        <v>233</v>
      </c>
      <c r="C30" s="20" t="str">
        <f t="shared" si="0"/>
        <v>Recurso f7</v>
      </c>
      <c r="D30" s="62"/>
      <c r="E30" s="62" t="s">
        <v>155</v>
      </c>
      <c r="F30" s="13" t="str">
        <f t="shared" ca="1" si="4"/>
        <v>CS_06_06_CO_REC40_IMG21n.jpg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CS_06_06_CO_REC40_IMG21a.jpg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3" t="s">
        <v>232</v>
      </c>
      <c r="K30" s="63" t="s">
        <v>197</v>
      </c>
    </row>
    <row r="31" spans="1:15" s="11" customFormat="1" ht="40.5" x14ac:dyDescent="0.25">
      <c r="A31" s="12" t="str">
        <f t="shared" si="6"/>
        <v>IMG22</v>
      </c>
      <c r="B31" s="61" t="s">
        <v>234</v>
      </c>
      <c r="C31" s="20" t="str">
        <f t="shared" si="0"/>
        <v>Recurso f7</v>
      </c>
      <c r="D31" s="62"/>
      <c r="E31" s="62" t="s">
        <v>155</v>
      </c>
      <c r="F31" s="13" t="str">
        <f t="shared" ca="1" si="4"/>
        <v>CS_06_06_CO_REC40_IMG22n.jpg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CS_06_06_CO_REC40_IMG22a.jpg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3" t="s">
        <v>235</v>
      </c>
      <c r="K31" s="63" t="s">
        <v>236</v>
      </c>
    </row>
    <row r="32" spans="1:15" s="11" customFormat="1" ht="40.5" x14ac:dyDescent="0.25">
      <c r="A32" s="12" t="str">
        <f t="shared" si="6"/>
        <v>IMG23</v>
      </c>
      <c r="B32" s="61" t="s">
        <v>237</v>
      </c>
      <c r="C32" s="20" t="str">
        <f t="shared" si="0"/>
        <v>Recurso f7</v>
      </c>
      <c r="D32" s="62"/>
      <c r="E32" s="62" t="s">
        <v>155</v>
      </c>
      <c r="F32" s="13" t="str">
        <f t="shared" ca="1" si="4"/>
        <v>CS_06_06_CO_REC40_IMG23n.jpg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CS_06_06_CO_REC40_IMG23a.jpg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3" t="s">
        <v>238</v>
      </c>
      <c r="K32" s="63" t="s">
        <v>201</v>
      </c>
    </row>
    <row r="33" spans="1:15" s="11" customFormat="1" ht="40.5" x14ac:dyDescent="0.25">
      <c r="A33" s="12" t="str">
        <f t="shared" si="6"/>
        <v>IMG24</v>
      </c>
      <c r="B33" s="61" t="s">
        <v>200</v>
      </c>
      <c r="C33" s="20" t="str">
        <f t="shared" si="0"/>
        <v>Recurso f7</v>
      </c>
      <c r="D33" s="62"/>
      <c r="E33" s="62" t="s">
        <v>155</v>
      </c>
      <c r="F33" s="13" t="str">
        <f t="shared" ca="1" si="4"/>
        <v>CS_06_06_CO_REC40_IMG24n.jpg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CS_06_06_CO_REC40_IMG24a.jpg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3" t="s">
        <v>239</v>
      </c>
      <c r="K33" s="63" t="s">
        <v>201</v>
      </c>
    </row>
    <row r="34" spans="1:15" s="11" customFormat="1" ht="40.5" x14ac:dyDescent="0.25">
      <c r="A34" s="12" t="str">
        <f t="shared" si="6"/>
        <v>IMG25</v>
      </c>
      <c r="B34" s="61" t="s">
        <v>240</v>
      </c>
      <c r="C34" s="20" t="str">
        <f t="shared" si="0"/>
        <v>Recurso f7</v>
      </c>
      <c r="D34" s="62"/>
      <c r="E34" s="62" t="s">
        <v>155</v>
      </c>
      <c r="F34" s="13" t="str">
        <f t="shared" ca="1" si="4"/>
        <v>CS_06_06_CO_REC40_IMG25n.jpg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CS_06_06_CO_REC40_IMG25a.jpg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3" t="s">
        <v>241</v>
      </c>
      <c r="K34" s="63" t="s">
        <v>242</v>
      </c>
      <c r="O34" s="2"/>
    </row>
    <row r="35" spans="1:15" s="11" customFormat="1" ht="81" x14ac:dyDescent="0.25">
      <c r="A35" s="12" t="str">
        <f t="shared" si="6"/>
        <v>IMG26</v>
      </c>
      <c r="B35" s="61" t="s">
        <v>243</v>
      </c>
      <c r="C35" s="20" t="str">
        <f t="shared" si="0"/>
        <v>Recurso f7</v>
      </c>
      <c r="D35" s="62"/>
      <c r="E35" s="62" t="s">
        <v>155</v>
      </c>
      <c r="F35" s="13" t="str">
        <f t="shared" ca="1" si="4"/>
        <v>CS_06_06_CO_REC40_IMG26n.jpg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CS_06_06_CO_REC40_IMG26a.jpg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2" t="s">
        <v>244</v>
      </c>
      <c r="K35" s="64" t="s">
        <v>245</v>
      </c>
      <c r="O35" s="2"/>
    </row>
    <row r="36" spans="1:15" s="11" customFormat="1" ht="40.5" x14ac:dyDescent="0.25">
      <c r="A36" s="12" t="str">
        <f t="shared" si="6"/>
        <v>IMG27</v>
      </c>
      <c r="B36" s="61" t="s">
        <v>247</v>
      </c>
      <c r="C36" s="20" t="str">
        <f t="shared" si="0"/>
        <v>Recurso f7</v>
      </c>
      <c r="D36" s="62"/>
      <c r="E36" s="62" t="s">
        <v>155</v>
      </c>
      <c r="F36" s="13" t="str">
        <f t="shared" ca="1" si="4"/>
        <v>CS_06_06_CO_REC40_IMG27n.jpg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CS_06_06_CO_REC40_IMG27a.jpg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2" t="s">
        <v>248</v>
      </c>
      <c r="K36" s="64" t="s">
        <v>249</v>
      </c>
      <c r="O36" s="2"/>
    </row>
    <row r="37" spans="1:15" s="11" customFormat="1" ht="67.5" x14ac:dyDescent="0.25">
      <c r="A37" s="12" t="str">
        <f t="shared" si="6"/>
        <v>IMG28</v>
      </c>
      <c r="B37" s="61" t="s">
        <v>246</v>
      </c>
      <c r="C37" s="20" t="str">
        <f t="shared" si="0"/>
        <v>Recurso f7</v>
      </c>
      <c r="D37" s="62"/>
      <c r="E37" s="62" t="s">
        <v>155</v>
      </c>
      <c r="F37" s="13" t="str">
        <f t="shared" ca="1" si="4"/>
        <v>CS_06_06_CO_REC40_IMG28n.jpg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CS_06_06_CO_REC40_IMG28a.jpg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69" t="s">
        <v>248</v>
      </c>
      <c r="K37" s="64" t="s">
        <v>249</v>
      </c>
    </row>
    <row r="38" spans="1:15" s="11" customFormat="1" ht="40.5" x14ac:dyDescent="0.25">
      <c r="A38" s="12" t="str">
        <f t="shared" si="6"/>
        <v>IMG29</v>
      </c>
      <c r="B38" s="61" t="s">
        <v>250</v>
      </c>
      <c r="C38" s="20" t="str">
        <f t="shared" si="0"/>
        <v>Recurso f7</v>
      </c>
      <c r="D38" s="62"/>
      <c r="E38" s="62" t="s">
        <v>155</v>
      </c>
      <c r="F38" s="13" t="str">
        <f t="shared" ca="1" si="4"/>
        <v>CS_06_06_CO_REC40_IMG29n.jpg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CS_06_06_CO_REC40_IMG29a.jpg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0" t="s">
        <v>251</v>
      </c>
      <c r="K38" s="64" t="s">
        <v>245</v>
      </c>
    </row>
    <row r="39" spans="1:15" s="11" customFormat="1" ht="54" x14ac:dyDescent="0.25">
      <c r="A39" s="12" t="str">
        <f t="shared" si="6"/>
        <v>IMG30</v>
      </c>
      <c r="B39" s="61" t="s">
        <v>252</v>
      </c>
      <c r="C39" s="20" t="str">
        <f t="shared" si="0"/>
        <v>Recurso f7</v>
      </c>
      <c r="D39" s="62"/>
      <c r="E39" s="62" t="s">
        <v>155</v>
      </c>
      <c r="F39" s="13" t="str">
        <f t="shared" ca="1" si="4"/>
        <v>CS_06_06_CO_REC40_IMG30n.jpg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CS_06_06_CO_REC40_IMG30a.jpg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2" t="s">
        <v>253</v>
      </c>
      <c r="K39" s="64" t="s">
        <v>197</v>
      </c>
    </row>
    <row r="40" spans="1:15" s="11" customFormat="1" ht="121.5" x14ac:dyDescent="0.25">
      <c r="A40" s="12" t="str">
        <f t="shared" si="6"/>
        <v>IMG31</v>
      </c>
      <c r="B40" s="61" t="s">
        <v>254</v>
      </c>
      <c r="C40" s="20" t="str">
        <f t="shared" si="0"/>
        <v>Recurso f7</v>
      </c>
      <c r="D40" s="62"/>
      <c r="E40" s="62" t="s">
        <v>155</v>
      </c>
      <c r="F40" s="13" t="str">
        <f t="shared" ca="1" si="4"/>
        <v>CS_06_06_CO_REC40_IMG31n.jpg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CS_06_06_CO_REC40_IMG31a.jpg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2" t="s">
        <v>255</v>
      </c>
      <c r="K40" s="64" t="s">
        <v>197</v>
      </c>
    </row>
    <row r="41" spans="1:15" s="11" customFormat="1" ht="409.5" x14ac:dyDescent="0.25">
      <c r="A41" s="12" t="str">
        <f t="shared" si="6"/>
        <v>IMG32</v>
      </c>
      <c r="B41" s="61" t="s">
        <v>256</v>
      </c>
      <c r="C41" s="20" t="str">
        <f t="shared" si="0"/>
        <v>Recurso f7</v>
      </c>
      <c r="D41" s="62"/>
      <c r="E41" s="62" t="s">
        <v>155</v>
      </c>
      <c r="F41" s="13" t="str">
        <f t="shared" ca="1" si="4"/>
        <v>CS_06_06_CO_REC40_IMG32n.jpg</v>
      </c>
      <c r="G41" s="13" t="str">
        <f ca="1">IF($F41&lt;&gt;"",IF($G$4="Recurso",VLOOKUP($E41,OFFSET('Definición técnica de imagenes'!$A$1,MATCH($G$5,'Definición técnica de imagenes'!$A$1:$A$104,0)-1,1,COUNTIF('Definición técnica de imagenes'!$A$3:$A$102,$G$5),5),5,FALSE),'Definición técnica de imagenes'!$F$16),"")</f>
        <v>320 x 480 px</v>
      </c>
      <c r="H41" s="13" t="str">
        <f t="shared" ca="1" si="5"/>
        <v>CS_06_06_CO_REC40_IMG32a.jpg</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458 px</v>
      </c>
      <c r="J41" s="62" t="s">
        <v>257</v>
      </c>
      <c r="K41" s="64" t="s">
        <v>197</v>
      </c>
    </row>
    <row r="42" spans="1:15" s="11" customFormat="1" ht="94.5" x14ac:dyDescent="0.25">
      <c r="A42" s="12" t="str">
        <f t="shared" si="6"/>
        <v>IMG33</v>
      </c>
      <c r="B42" s="61" t="s">
        <v>258</v>
      </c>
      <c r="C42" s="20" t="str">
        <f t="shared" ref="C42:C73" si="7">IF(OR(B42&lt;&gt;"",J42&lt;&gt;""),IF($G$4="Recurso",CONCATENATE($G$4," ",$G$5),$G$4),"")</f>
        <v>Recurso f7</v>
      </c>
      <c r="D42" s="62" t="s">
        <v>187</v>
      </c>
      <c r="E42" s="62" t="s">
        <v>155</v>
      </c>
      <c r="F42" s="13" t="str">
        <f t="shared" ca="1" si="4"/>
        <v>CS_06_06_CO_REC40_IMG33n.jpg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CS_06_06_CO_REC40_IMG33a.jpg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2" t="s">
        <v>259</v>
      </c>
      <c r="K42" s="64" t="s">
        <v>197</v>
      </c>
    </row>
    <row r="43" spans="1:15" s="11" customFormat="1" x14ac:dyDescent="0.25">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x14ac:dyDescent="0.25">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x14ac:dyDescent="0.25">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x14ac:dyDescent="0.25">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x14ac:dyDescent="0.25">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x14ac:dyDescent="0.25">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x14ac:dyDescent="0.25">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x14ac:dyDescent="0.25">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x14ac:dyDescent="0.25">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x14ac:dyDescent="0.25">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x14ac:dyDescent="0.25">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x14ac:dyDescent="0.25">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x14ac:dyDescent="0.25">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x14ac:dyDescent="0.25">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x14ac:dyDescent="0.25">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x14ac:dyDescent="0.25">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x14ac:dyDescent="0.25">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x14ac:dyDescent="0.25">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x14ac:dyDescent="0.25">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x14ac:dyDescent="0.25">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x14ac:dyDescent="0.25">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x14ac:dyDescent="0.25">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x14ac:dyDescent="0.25">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x14ac:dyDescent="0.25">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x14ac:dyDescent="0.25">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x14ac:dyDescent="0.25">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x14ac:dyDescent="0.25">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x14ac:dyDescent="0.25">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x14ac:dyDescent="0.25">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x14ac:dyDescent="0.25">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x14ac:dyDescent="0.25">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x14ac:dyDescent="0.25">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x14ac:dyDescent="0.25">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x14ac:dyDescent="0.25">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x14ac:dyDescent="0.25">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x14ac:dyDescent="0.25">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x14ac:dyDescent="0.25">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x14ac:dyDescent="0.25">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x14ac:dyDescent="0.25">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x14ac:dyDescent="0.25">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x14ac:dyDescent="0.25">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x14ac:dyDescent="0.25">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x14ac:dyDescent="0.25">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x14ac:dyDescent="0.25">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x14ac:dyDescent="0.25">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x14ac:dyDescent="0.25">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x14ac:dyDescent="0.25">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x14ac:dyDescent="0.25">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x14ac:dyDescent="0.25">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x14ac:dyDescent="0.25">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x14ac:dyDescent="0.25">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x14ac:dyDescent="0.25">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x14ac:dyDescent="0.25">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x14ac:dyDescent="0.25">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x14ac:dyDescent="0.25">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x14ac:dyDescent="0.25">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x14ac:dyDescent="0.25">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x14ac:dyDescent="0.25">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x14ac:dyDescent="0.25">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x14ac:dyDescent="0.25">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x14ac:dyDescent="0.25">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x14ac:dyDescent="0.25">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x14ac:dyDescent="0.25">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x14ac:dyDescent="0.25">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x14ac:dyDescent="0.25">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x14ac:dyDescent="0.25">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2016-03-14T15:59:44Z</dcterms:modified>
</cp:coreProperties>
</file>