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11" i="1"/>
  <c r="G11" i="1" s="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<sst xmlns="http://schemas.openxmlformats.org/spreadsheetml/2006/main" count="415" uniqueCount="218">
  <si>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</si>
  <si>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</si>
  <si>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</si>
  <si>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</si>
  <si>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</si>
  <si>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</si>
  <si>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</si>
  <si>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</si>
  <si>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</si>
  <si>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</si>
  <si>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</si>
  <si>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</si>
  <si>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</si>
  <si>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</si>
  <si>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</si>
  <si>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</si>
  <si>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</si>
  <si>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</si>
  <si>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</si>
  <si>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</si>
  <si>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</si>
  <si>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</si>
  <si>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</si>
  <si>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</si>
  <si>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</si>
  <si>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</si>
  <si>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</si>
  <si>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</si>
  <si>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</si>
  <si>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</si>
  <si>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</si>
  <si>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</si>
  <si>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</si>
  <si>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</si>
  <si>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</si>
  <si>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</si>
  <si>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</si>
  <si>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</si>
  <si>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</si>
  <si>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</si>
  <si>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</si>
  <si>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</si>
  <si>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</si>
  <si>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</si>
  <si>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</si>
  <si>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</si>
  <si>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</si>
  <si>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</si>
  <si>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</si>
  <si>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</si>
  <si>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</si>
  <si>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</si>
  <si>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</si>
  <si>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</si>
  <si>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</si>
  <si>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</si>
  <si>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</si>
  <si>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</si>
  <si>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</si>
  <si>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</si>
  <si>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</si>
  <si>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</si>
  <si>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</si>
  <si>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</si>
  <si>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</si>
  <si>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</si>
  <si>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</si>
  <si>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</si>
  <si>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</si>
  <si>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</si>
  <si>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</si>
  <si>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</si>
  <si>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</si>
  <si>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</si>
  <si>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</si>
  <si>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</si>
  <si>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</si>
  <si>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</si>
  <si>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</si>
  <si>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</si>
  <si>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</si>
  <si>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</si>
  <si>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</si>
  <si>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</si>
  <si>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</si>
  <si>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</si>
  <si>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</si>
  <si>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</si>
  <si>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</si>
  <si>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</si>
  <si>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</si>
  <si>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</si>
  <si>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</si>
  <si>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</si>
  <si>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</si>
  <si>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</si>
  <si>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</si>
  <si>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</si>
  <si>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</si>
  <si>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</si>
  <si>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</si>
  <si>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</si>
  <si>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</si>
  <si>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</si>
  <si>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</si>
  <si>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</si>
  <si>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</si>
  <si>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</si>
  <si>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</si>
  <si>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</si>
  <si>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</si>
  <si>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</si>
  <si>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</si>
  <si>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</si>
  <si>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</si>
  <si>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</si>
  <si>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</si>
  <si>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</si>
  <si>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</si>
  <si>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</si>
  <si>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</si>
  <si>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</si>
  <si>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</si>
  <si>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</si>
  <si>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</si>
  <si>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</si>
  <si>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</si>
  <si>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</si>
  <si>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</si>
  <si>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</si>
  <si>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</si>
  <si>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</si>
  <si>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</si>
  <si>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</si>
  <si>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</si>
  <si>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</si>
  <si>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</si>
  <si>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</si>
  <si>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</si>
  <si>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</si>
  <si>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</si>
  <si>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</si>
  <si>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</si>
  <si>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</si>
  <si>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</si>
  <si>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</si>
  <si>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</si>
  <si>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</si>
  <si>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</si>
  <si>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</si>
  <si>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</si>
  <si>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</si>
  <si>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</si>
  <si>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</si>
  <si>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</si>
  <si>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</si>
  <si>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</si>
  <si>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</si>
  <si>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</si>
  <si>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</si>
  <si>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</si>
  <si>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</si>
  <si>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</si>
  <si>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</si>
  <si>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</si>
  <si>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</si>
  <si>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</si>
  <si>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</si>
  <si>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</si>
  <si>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</si>
  <si>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</si>
  <si>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</si>
  <si>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</si>
  <si>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</si>
  <si>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</si>
  <si>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</si>
  <si>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</si>
  <si>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</si>
  <si>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</si>
  <si>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</si>
  <si>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</si>
  <si>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</si>
  <si>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</si>
  <si>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</si>
  <si>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</si>
  <si>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</si>
  <si>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</si>
  <si>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CS_06_XX_CO_RECXX</t>
  </si>
  <si>
    <t>Marcela Guevara B.</t>
  </si>
  <si>
    <t>Cuaderno de Estudio</t>
  </si>
  <si>
    <t>Colombia precolombina</t>
  </si>
  <si>
    <t xml:space="preserve">000_Mvd11694.jpg </t>
  </si>
  <si>
    <t>Fotografía</t>
  </si>
  <si>
    <t>Esqueleto</t>
  </si>
  <si>
    <t xml:space="preserve">Mapa de la diversidad lingüística de Colombia </t>
  </si>
  <si>
    <t>Mapa de familias lingüísticas</t>
  </si>
  <si>
    <t xml:space="preserve">CS_07_06_CO_IMG12.ai </t>
  </si>
  <si>
    <t>Cultura tairona Colombia siglo XVI</t>
  </si>
  <si>
    <t xml:space="preserve">Shutterstock 15437866 </t>
  </si>
  <si>
    <t xml:space="preserve">Ciudad Perdida </t>
  </si>
  <si>
    <t xml:space="preserve">IMG_0756.jpg </t>
  </si>
  <si>
    <t>Zona arqueológica muisca</t>
  </si>
  <si>
    <t xml:space="preserve">071_685-1863 </t>
  </si>
  <si>
    <t>El Infiernito</t>
  </si>
  <si>
    <t>http://www.banrepcultural.org/sites/default/files/libros/25839/szfig4.jpg</t>
  </si>
  <si>
    <t>Espinas de pescado en regadíos zenú (sinú)</t>
  </si>
  <si>
    <t xml:space="preserve">IMG_0753 </t>
  </si>
  <si>
    <t>Zona arqueológica quimbaya</t>
  </si>
  <si>
    <t xml:space="preserve">000_Mvd483884.jpg </t>
  </si>
  <si>
    <t>Poporo quimbaya</t>
  </si>
  <si>
    <t xml:space="preserve">IMG_0752 </t>
  </si>
  <si>
    <t>Zona arqueológica calima</t>
  </si>
  <si>
    <t xml:space="preserve">024_2073039.jpg </t>
  </si>
  <si>
    <t>Jóvenes en ranchería wayú</t>
  </si>
  <si>
    <t xml:space="preserve">Shutterstock 131268647 </t>
  </si>
  <si>
    <t>Complejo arqueológico San Agustín</t>
  </si>
  <si>
    <t>Estatuas de Tierradentro</t>
  </si>
  <si>
    <t>Shutterstock 361985579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</si>
</sst>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E22" sqref="E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42446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7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CS_06_XX_CO_RECXX_IMG01_small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CS_06_XX_CO_RECXX_IMG01_zoom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Cuaderno de Estudio</v>
      </c>
      <c r="D11" s="63" t="s">
        <v>192</v>
      </c>
      <c r="E11" s="63" t="s">
        <v>154</v>
      </c>
      <c r="F11" s="13" t="str">
        <f t="shared" ref="F11:F74" si="4">IF(OR(B11&lt;&gt;"",J11&lt;&gt;""),CONCATENATE($C$7,"_",$A11,IF($G$4="Cuaderno de Estudio","_small",CONCATENATE(IF(I11="","","n"),IF(LEFT($G$5,1)="F",".jpg",".png")))),"")</f>
        <v>CS_06_XX_CO_RECXX_IMG02_small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CS_06_XX_CO_RECXX_IMG02_zoom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ht="27" x14ac:dyDescent="0.25">
      <c r="A12" s="12" t="str">
        <f t="shared" si="3"/>
        <v>IMG03</v>
      </c>
      <c r="B12" s="62" t="s">
        <v>196</v>
      </c>
      <c r="C12" s="20" t="str">
        <f t="shared" si="0"/>
        <v>Cuaderno de Estudio</v>
      </c>
      <c r="D12" s="63" t="s">
        <v>192</v>
      </c>
      <c r="E12" s="63" t="s">
        <v>154</v>
      </c>
      <c r="F12" s="13" t="str">
        <f t="shared" si="4"/>
        <v>CS_06_XX_CO_RECXX_IMG03_small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CS_06_XX_CO_RECXX_IMG03_zoom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27" x14ac:dyDescent="0.25">
      <c r="A13" s="12" t="str">
        <f t="shared" si="3"/>
        <v>IMG04</v>
      </c>
      <c r="B13" s="62" t="s">
        <v>198</v>
      </c>
      <c r="C13" s="20" t="str">
        <f t="shared" si="0"/>
        <v>Cuaderno de Estudio</v>
      </c>
      <c r="D13" s="63" t="s">
        <v>192</v>
      </c>
      <c r="E13" s="63" t="s">
        <v>154</v>
      </c>
      <c r="F13" s="13" t="str">
        <f t="shared" si="4"/>
        <v>CS_06_XX_CO_RECXX_IMG04_small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CS_06_XX_CO_RECXX_IMG04_zoom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7" x14ac:dyDescent="0.25">
      <c r="A14" s="12" t="str">
        <f t="shared" si="3"/>
        <v>IMG05</v>
      </c>
      <c r="B14" s="62" t="s">
        <v>200</v>
      </c>
      <c r="C14" s="20" t="str">
        <f t="shared" si="0"/>
        <v>Cuaderno de Estudio</v>
      </c>
      <c r="D14" s="63" t="s">
        <v>192</v>
      </c>
      <c r="E14" s="63" t="s">
        <v>154</v>
      </c>
      <c r="F14" s="13" t="str">
        <f t="shared" si="4"/>
        <v>CS_06_XX_CO_RECXX_IMG05_small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CS_06_XX_CO_RECXX_IMG05_zoom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ht="27" x14ac:dyDescent="0.25">
      <c r="A15" s="12" t="str">
        <f t="shared" si="3"/>
        <v>IMG06</v>
      </c>
      <c r="B15" s="62" t="s">
        <v>202</v>
      </c>
      <c r="C15" s="20" t="str">
        <f t="shared" si="0"/>
        <v>Cuaderno de Estudio</v>
      </c>
      <c r="D15" s="63" t="s">
        <v>192</v>
      </c>
      <c r="E15" s="63" t="s">
        <v>154</v>
      </c>
      <c r="F15" s="13" t="str">
        <f t="shared" si="4"/>
        <v>CS_06_XX_CO_RECXX_IMG06_small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CS_06_XX_CO_RECXX_IMG06_zoom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c r="O15" s="2" t="str">
        <f>'Definición técnica de imagenes'!A24</f>
        <v>F6B</v>
      </c>
    </row>
    <row r="16" spans="1:16" s="11" customFormat="1" ht="40.5" x14ac:dyDescent="0.3">
      <c r="A16" s="12" t="str">
        <f t="shared" si="3"/>
        <v>IMG07</v>
      </c>
      <c r="B16" s="62" t="s">
        <v>204</v>
      </c>
      <c r="C16" s="20" t="str">
        <f t="shared" si="0"/>
        <v>Cuaderno de Estudio</v>
      </c>
      <c r="D16" s="63" t="s">
        <v>192</v>
      </c>
      <c r="E16" s="63" t="s">
        <v>154</v>
      </c>
      <c r="F16" s="13" t="str">
        <f t="shared" si="4"/>
        <v>CS_06_XX_CO_RECXX_IMG07_small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CS_06_XX_CO_RECXX_IMG07_zoom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8"/>
      <c r="O16" s="2" t="str">
        <f>'Definición técnica de imagenes'!A25</f>
        <v>F7</v>
      </c>
    </row>
    <row r="17" spans="1:15" s="11" customFormat="1" ht="27" x14ac:dyDescent="0.25">
      <c r="A17" s="12" t="str">
        <f t="shared" si="3"/>
        <v>IMG08</v>
      </c>
      <c r="B17" s="62" t="s">
        <v>206</v>
      </c>
      <c r="C17" s="20" t="str">
        <f t="shared" si="0"/>
        <v>Cuaderno de Estudio</v>
      </c>
      <c r="D17" s="63" t="s">
        <v>192</v>
      </c>
      <c r="E17" s="63" t="s">
        <v>154</v>
      </c>
      <c r="F17" s="13" t="str">
        <f t="shared" si="4"/>
        <v>CS_06_XX_CO_RECXX_IMG08_small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CS_06_XX_CO_RECXX_IMG08_zoom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c r="O17" s="2" t="str">
        <f>'Definición técnica de imagenes'!A27</f>
        <v>F7B</v>
      </c>
    </row>
    <row r="18" spans="1:15" s="11" customFormat="1" ht="27" x14ac:dyDescent="0.25">
      <c r="A18" s="12" t="str">
        <f t="shared" si="3"/>
        <v>IMG09</v>
      </c>
      <c r="B18" s="62" t="s">
        <v>208</v>
      </c>
      <c r="C18" s="20" t="str">
        <f t="shared" si="0"/>
        <v>Cuaderno de Estudio</v>
      </c>
      <c r="D18" s="63" t="s">
        <v>192</v>
      </c>
      <c r="E18" s="63" t="s">
        <v>154</v>
      </c>
      <c r="F18" s="13" t="str">
        <f t="shared" si="4"/>
        <v>CS_06_XX_CO_RECXX_IMG09_small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CS_06_XX_CO_RECXX_IMG09_zoom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t="s">
        <v>210</v>
      </c>
      <c r="C19" s="20" t="str">
        <f t="shared" si="0"/>
        <v>Cuaderno de Estudio</v>
      </c>
      <c r="D19" s="63" t="s">
        <v>192</v>
      </c>
      <c r="E19" s="63" t="s">
        <v>154</v>
      </c>
      <c r="F19" s="13" t="str">
        <f t="shared" si="4"/>
        <v>CS_06_XX_CO_RECXX_IMG10_small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CS_06_XX_CO_RECXX_IMG10_zoom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c r="O19" s="2" t="str">
        <f>'Definición técnica de imagenes'!A31</f>
        <v>F10</v>
      </c>
    </row>
    <row r="20" spans="1:15" s="11" customFormat="1" ht="27" x14ac:dyDescent="0.25">
      <c r="A20" s="12" t="str">
        <f t="shared" si="6"/>
        <v>IMG11</v>
      </c>
      <c r="B20" s="62" t="s">
        <v>212</v>
      </c>
      <c r="C20" s="20" t="str">
        <f t="shared" si="0"/>
        <v>Cuaderno de Estudio</v>
      </c>
      <c r="D20" s="63" t="s">
        <v>192</v>
      </c>
      <c r="E20" s="63" t="s">
        <v>154</v>
      </c>
      <c r="F20" s="13" t="str">
        <f t="shared" si="4"/>
        <v>CS_06_XX_CO_RECXX_IMG11_small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CS_06_XX_CO_RECXX_IMG11_zoom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c r="O20" s="2" t="str">
        <f>'Definición técnica de imagenes'!A32</f>
        <v>F10B</v>
      </c>
    </row>
    <row r="21" spans="1:15" s="11" customFormat="1" ht="27" x14ac:dyDescent="0.25">
      <c r="A21" s="12" t="str">
        <f t="shared" si="6"/>
        <v>IMG12</v>
      </c>
      <c r="B21" s="62" t="s">
        <v>214</v>
      </c>
      <c r="C21" s="20" t="str">
        <f t="shared" si="0"/>
        <v>Cuaderno de Estudio</v>
      </c>
      <c r="D21" s="63" t="s">
        <v>192</v>
      </c>
      <c r="E21" s="63" t="s">
        <v>154</v>
      </c>
      <c r="F21" s="13" t="str">
        <f t="shared" si="4"/>
        <v>CS_06_XX_CO_RECXX_IMG12_small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CS_06_XX_CO_RECXX_IMG12_zoom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c r="O21" s="2" t="str">
        <f>'Definición técnica de imagenes'!A33</f>
        <v>F11</v>
      </c>
    </row>
    <row r="22" spans="1:15" s="11" customFormat="1" ht="27" x14ac:dyDescent="0.25">
      <c r="A22" s="12" t="str">
        <f t="shared" si="6"/>
        <v>IMG13</v>
      </c>
      <c r="B22" s="62" t="s">
        <v>217</v>
      </c>
      <c r="C22" s="20" t="str">
        <f t="shared" si="0"/>
        <v>Cuaderno de Estudio</v>
      </c>
      <c r="D22" s="63" t="s">
        <v>192</v>
      </c>
      <c r="E22" s="63" t="s">
        <v>154</v>
      </c>
      <c r="F22" s="13" t="str">
        <f t="shared" si="4"/>
        <v>CS_06_XX_CO_RECXX_IMG13_small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CS_06_XX_CO_RECXX_IMG13_zoom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216</v>
      </c>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2016-03-17T18:10:45Z</dcterms:modified>
</cp:coreProperties>
</file>