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D17" i="2"/>
  <c r="D18" i="2" s="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<sst xmlns="http://schemas.openxmlformats.org/spreadsheetml/2006/main" count="410" uniqueCount="217">
  <si>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</si>
  <si>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</si>
  <si>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</si>
  <si>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</si>
  <si>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</si>
  <si>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</si>
  <si>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</si>
  <si>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</si>
  <si>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</si>
  <si>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</si>
  <si>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</si>
  <si>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</si>
  <si>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</si>
  <si>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</si>
  <si>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</si>
  <si>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</si>
  <si>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</si>
  <si>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</si>
  <si>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</si>
  <si>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</si>
  <si>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</si>
  <si>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</si>
  <si>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</si>
  <si>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</si>
  <si>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</si>
  <si>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</si>
  <si>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</si>
  <si>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</si>
  <si>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</si>
  <si>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</si>
  <si>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</si>
  <si>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</si>
  <si>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</si>
  <si>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</si>
  <si>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</si>
  <si>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</si>
  <si>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</si>
  <si>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</si>
  <si>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</si>
  <si>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</si>
  <si>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</si>
  <si>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</si>
  <si>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</si>
  <si>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</si>
  <si>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</si>
  <si>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</si>
  <si>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</si>
  <si>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</si>
  <si>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</si>
  <si>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</si>
  <si>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</si>
  <si>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</si>
  <si>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</si>
  <si>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</si>
  <si>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</si>
  <si>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</si>
  <si>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</si>
  <si>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</si>
  <si>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</si>
  <si>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</si>
  <si>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</si>
  <si>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</si>
  <si>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</si>
  <si>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</si>
  <si>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</si>
  <si>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</si>
  <si>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</si>
  <si>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</si>
  <si>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</si>
  <si>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</si>
  <si>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</si>
  <si>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</si>
  <si>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</si>
  <si>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</si>
  <si>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</si>
  <si>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</si>
  <si>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</si>
  <si>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</si>
  <si>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</si>
  <si>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</si>
  <si>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</si>
  <si>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</si>
  <si>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</si>
  <si>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</si>
  <si>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</si>
  <si>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</si>
  <si>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</si>
  <si>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</si>
  <si>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</si>
  <si>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</si>
  <si>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</si>
  <si>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</si>
  <si>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</si>
  <si>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</si>
  <si>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</si>
  <si>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</si>
  <si>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</si>
  <si>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</si>
  <si>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</si>
  <si>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</si>
  <si>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</si>
  <si>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</si>
  <si>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</si>
  <si>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</si>
  <si>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</si>
  <si>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</si>
  <si>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</si>
  <si>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</si>
  <si>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</si>
  <si>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</si>
  <si>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</si>
  <si>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</si>
  <si>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</si>
  <si>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</si>
  <si>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</si>
  <si>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</si>
  <si>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</si>
  <si>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</si>
  <si>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</si>
  <si>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</si>
  <si>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</si>
  <si>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</si>
  <si>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</si>
  <si>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</si>
  <si>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</si>
  <si>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</si>
  <si>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</si>
  <si>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</si>
  <si>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</si>
  <si>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</si>
  <si>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</si>
  <si>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</si>
  <si>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</si>
  <si>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</si>
  <si>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</si>
  <si>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</si>
  <si>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</si>
  <si>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</si>
  <si>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</si>
  <si>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</si>
  <si>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</si>
  <si>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</si>
  <si>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</si>
  <si>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</si>
  <si>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</si>
  <si>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</si>
  <si>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</si>
  <si>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</si>
  <si>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</si>
  <si>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</si>
  <si>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</si>
  <si>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</si>
  <si>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</si>
  <si>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</si>
  <si>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</si>
  <si>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</si>
  <si>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</si>
  <si>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</si>
  <si>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</si>
  <si>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</si>
  <si>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</si>
  <si>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</si>
  <si>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</si>
  <si>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</si>
  <si>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</si>
  <si>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</si>
  <si>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</si>
  <si>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</si>
  <si>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</si>
  <si>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</si>
  <si>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</si>
  <si>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</si>
  <si>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</si>
  <si>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</si>
  <si>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</si>
  <si>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</si>
  <si>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</si>
  <si>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</si>
  <si>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</si>
  <si>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</si>
  <si>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</si>
  <si>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</si>
  <si>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</si>
  <si>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</si>
  <si>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</si>
  <si>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</si>
  <si>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</si>
  <si>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</si>
  <si>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</si>
  <si>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 xml:space="preserve">CS_06_10_REC120 </t>
  </si>
  <si>
    <t>América precolombina</t>
  </si>
  <si>
    <t>http://aulaplaneta.planetasaber.com/encyclopedia/asp/Preview9.asp?IdPack=9&amp;IdPildora=0007G101</t>
  </si>
  <si>
    <t>http://static0.planetasaber.com/encyclopedia/Data/Imagenes/FOTOS/00026301.jpg</t>
  </si>
  <si>
    <t>http://static0.planetasaber.com/encyclopedia/Data/Imagenes/FOTOS/000WSM01.jpg</t>
  </si>
  <si>
    <t>http://static0.planetasaber.com/encyclopedia/Data/Imagenes/FOTOS/0004A401.jpg</t>
  </si>
  <si>
    <t>Mercado de hortalizas en Sololá.</t>
  </si>
  <si>
    <t>http://static0.planetasaber.com/encyclopedia/Data/Imagenes/FOTOS/0002JY01.jpg</t>
  </si>
  <si>
    <t>La gran plaza del yacimiento maya de Tikal</t>
  </si>
  <si>
    <t>Incensario de terracota policroma (ca. 800) donde los mayas quemaban copal en honor de sus dioses (Museo de Tikal, Guatemala)</t>
  </si>
  <si>
    <t>http://static0.planetasaber.com/encyclopedia/Data/Imagenes/FOTOS/00012W01.jpg</t>
  </si>
  <si>
    <t>Halach Uinic en su trono</t>
  </si>
  <si>
    <t>http://static0.planetasaber.com/encyclopedia/Data/Imagenes/FOTOS/001A9X01.jpg</t>
  </si>
  <si>
    <t>Cabeza de serpiente emplumada o Quetzalcóatl, denominada Kukulkán entre los mayas, esculpida en la pirámide de Quetzalcóatl (ca. 300 d.C.) de Teotihuacán (México)</t>
  </si>
  <si>
    <t>Estela que representa glifos asociados a los días del calendario maya.</t>
  </si>
  <si>
    <t>http://aulaplaneta.planetasaber.com/encyclopedia/asp/Preview11.asp?IdPack=11&amp;IdPildora=001D8X01</t>
  </si>
  <si>
    <t>Sistema de numeración maya</t>
  </si>
  <si>
    <t>http://static0.planetasaber.com/encyclopedia/Data/Imagenes/FOTOS/0008HM01.jpg</t>
  </si>
  <si>
    <t>El Jade</t>
  </si>
  <si>
    <t>Piedra precisosa trabjada por los mayas en la ofebrería.</t>
  </si>
  <si>
    <t>Símbolos que corresponden al sistema de numeración maya.</t>
  </si>
  <si>
    <t>Esculturas talladas en piedra que contienen sibolos y signos propios de la escritura maya.</t>
  </si>
  <si>
    <t>Escultura maya tallada en piedra y corresponde a la serpiente emplumada.</t>
  </si>
  <si>
    <t>Escultura maya que corresponde a un soberano en su trono.</t>
  </si>
  <si>
    <t xml:space="preserve">Detalle de la estela maya  de Copán (Honduras). </t>
  </si>
  <si>
    <t>Vestigios mayas. Uxmal México</t>
  </si>
  <si>
    <t>Fotografía de los vestigios mayas del Tikal.</t>
  </si>
  <si>
    <t>Fotografía ciudad maya de Uxmal.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</si>
</sst>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applyAlignment="1">
      <alignment horizontal="left" vertical="center" indent="3"/>
    </xf>
    <xf numFmtId="0" fontId="23"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8.62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42380</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190</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187</v>
      </c>
      <c r="D5" s="92"/>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192</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CS_06_10_REC120 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CS_06_10_REC120 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213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20880700</v>
      </c>
      <c r="C11" s="20" t="str">
        <f t="shared" si="0"/>
        <v>Recurso M5A</v>
      </c>
      <c r="D11" s="63" t="s">
        <v>188</v>
      </c>
      <c r="E11" s="63" t="s">
        <v>155</v>
      </c>
      <c r="F11" s="13" t="str">
        <f t="shared" ref="F11:F74" ca="1" si="4">IF(OR(B11&lt;&gt;"",J11&lt;&gt;""),CONCATENATE($C$7,"_",$A11,IF($G$4="Cuaderno de Estudio","_small",CONCATENATE(IF(I11="","","n"),IF(LEFT($G$5,1)="F",".jpg",".png")))),"")</f>
        <v>CS_06_10_REC120 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CS_06_10_REC120 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214</v>
      </c>
      <c r="K11" s="65" t="s">
        <v>216</v>
      </c>
      <c r="O11" s="2" t="str">
        <f>'Definición técnica de imagenes'!A13</f>
        <v>M101</v>
      </c>
    </row>
    <row r="12" spans="1:16" s="11" customFormat="1" ht="54" x14ac:dyDescent="0.25">
      <c r="A12" s="12" t="str">
        <f t="shared" si="3"/>
        <v>IMG03</v>
      </c>
      <c r="B12" s="62" t="s">
        <v>194</v>
      </c>
      <c r="C12" s="20" t="str">
        <f t="shared" si="0"/>
        <v>Recurso M5A</v>
      </c>
      <c r="D12" s="63" t="s">
        <v>188</v>
      </c>
      <c r="E12" s="63" t="s">
        <v>155</v>
      </c>
      <c r="F12" s="13" t="str">
        <f t="shared" ca="1" si="4"/>
        <v>CS_06_10_REC120 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CS_06_10_REC120 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54" x14ac:dyDescent="0.25">
      <c r="A13" s="12" t="str">
        <f t="shared" si="3"/>
        <v>IMG04</v>
      </c>
      <c r="B13" s="62" t="s">
        <v>196</v>
      </c>
      <c r="C13" s="20" t="str">
        <f t="shared" si="0"/>
        <v>Recurso M5A</v>
      </c>
      <c r="D13" s="63" t="s">
        <v>188</v>
      </c>
      <c r="E13" s="63" t="s">
        <v>155</v>
      </c>
      <c r="F13" s="13" t="str">
        <f t="shared" ca="1" si="4"/>
        <v>CS_06_10_REC120 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CS_06_10_REC120 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215</v>
      </c>
      <c r="O13" s="2" t="str">
        <f>'Definición técnica de imagenes'!A19</f>
        <v>F4</v>
      </c>
    </row>
    <row r="14" spans="1:16" s="11" customFormat="1" ht="67.5" x14ac:dyDescent="0.25">
      <c r="A14" s="12" t="str">
        <f t="shared" si="3"/>
        <v>IMG05</v>
      </c>
      <c r="B14" s="62" t="s">
        <v>191</v>
      </c>
      <c r="C14" s="20" t="str">
        <f t="shared" si="0"/>
        <v>Recurso M5A</v>
      </c>
      <c r="D14" s="63" t="s">
        <v>188</v>
      </c>
      <c r="E14" s="63" t="s">
        <v>155</v>
      </c>
      <c r="F14" s="13" t="str">
        <f t="shared" ca="1" si="4"/>
        <v>CS_06_10_REC120 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CS_06_10_REC120 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c r="O14" s="2" t="str">
        <f>'Definición técnica de imagenes'!A22</f>
        <v>F6</v>
      </c>
    </row>
    <row r="15" spans="1:16" s="11" customFormat="1" ht="54" x14ac:dyDescent="0.25">
      <c r="A15" s="12" t="str">
        <f t="shared" si="3"/>
        <v>IMG06</v>
      </c>
      <c r="B15" s="62" t="s">
        <v>199</v>
      </c>
      <c r="C15" s="20" t="str">
        <f t="shared" si="0"/>
        <v>Recurso M5A</v>
      </c>
      <c r="D15" s="63" t="s">
        <v>188</v>
      </c>
      <c r="E15" s="63" t="s">
        <v>155</v>
      </c>
      <c r="F15" s="13" t="str">
        <f t="shared" ca="1" si="4"/>
        <v>CS_06_10_REC120 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CS_06_10_REC120 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200</v>
      </c>
      <c r="K15" s="66" t="s">
        <v>212</v>
      </c>
      <c r="O15" s="2" t="str">
        <f>'Definición técnica de imagenes'!A24</f>
        <v>F6B</v>
      </c>
    </row>
    <row r="16" spans="1:16" s="11" customFormat="1" ht="67.5" x14ac:dyDescent="0.25">
      <c r="A16" s="12" t="str">
        <f t="shared" si="3"/>
        <v>IMG07</v>
      </c>
      <c r="B16" s="62" t="s">
        <v>201</v>
      </c>
      <c r="C16" s="20" t="str">
        <f t="shared" si="0"/>
        <v>Recurso M5A</v>
      </c>
      <c r="D16" s="63" t="s">
        <v>188</v>
      </c>
      <c r="E16" s="63" t="s">
        <v>155</v>
      </c>
      <c r="F16" s="13" t="str">
        <f t="shared" ca="1" si="4"/>
        <v>CS_06_10_REC120 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CS_06_10_REC120 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202</v>
      </c>
      <c r="K16" s="66" t="s">
        <v>211</v>
      </c>
      <c r="O16" s="2" t="str">
        <f>'Definición técnica de imagenes'!A25</f>
        <v>F7</v>
      </c>
    </row>
    <row r="17" spans="1:15" s="11" customFormat="1" ht="54" x14ac:dyDescent="0.25">
      <c r="A17" s="12" t="str">
        <f t="shared" si="3"/>
        <v>IMG08</v>
      </c>
      <c r="B17" s="62" t="s">
        <v>193</v>
      </c>
      <c r="C17" s="20" t="str">
        <f t="shared" si="0"/>
        <v>Recurso M5A</v>
      </c>
      <c r="D17" s="63" t="s">
        <v>188</v>
      </c>
      <c r="E17" s="63" t="s">
        <v>155</v>
      </c>
      <c r="F17" s="13" t="str">
        <f t="shared" ca="1" si="4"/>
        <v>CS_06_10_REC120 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CS_06_10_REC120 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203</v>
      </c>
      <c r="K17" s="66" t="s">
        <v>210</v>
      </c>
      <c r="O17" s="2" t="str">
        <f>'Definición técnica de imagenes'!A27</f>
        <v>F7B</v>
      </c>
    </row>
    <row r="18" spans="1:15" s="11" customFormat="1" ht="67.5" x14ac:dyDescent="0.25">
      <c r="A18" s="12" t="str">
        <f t="shared" si="3"/>
        <v>IMG09</v>
      </c>
      <c r="B18" s="62" t="s">
        <v>204</v>
      </c>
      <c r="C18" s="20" t="str">
        <f t="shared" si="0"/>
        <v>Recurso M5A</v>
      </c>
      <c r="D18" s="63" t="s">
        <v>188</v>
      </c>
      <c r="E18" s="63" t="s">
        <v>155</v>
      </c>
      <c r="F18" s="13" t="str">
        <f t="shared" ca="1" si="4"/>
        <v>CS_06_10_REC120 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CS_06_10_REC120 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205</v>
      </c>
      <c r="K18" s="66" t="s">
        <v>209</v>
      </c>
      <c r="O18" s="2" t="str">
        <f>'Definición técnica de imagenes'!A30</f>
        <v>F8</v>
      </c>
    </row>
    <row r="19" spans="1:15" s="11" customFormat="1" ht="54" x14ac:dyDescent="0.25">
      <c r="A19" s="12" t="str">
        <f t="shared" ref="A19:A50" si="6">IF(OR(B19&lt;&gt;"",J19&lt;&gt;""),CONCATENATE(LEFT(A18,3),IF(MID(A18,4,2)+1&lt;10,CONCATENATE("0",MID(A18,4,2)+1),MID(A18,4,2)+1)),"")</f>
        <v>IMG10</v>
      </c>
      <c r="B19" s="62" t="s">
        <v>206</v>
      </c>
      <c r="C19" s="20" t="str">
        <f t="shared" si="0"/>
        <v>Recurso M5A</v>
      </c>
      <c r="D19" s="63" t="s">
        <v>188</v>
      </c>
      <c r="E19" s="63" t="s">
        <v>155</v>
      </c>
      <c r="F19" s="13" t="str">
        <f t="shared" ca="1" si="4"/>
        <v>CS_06_10_REC120 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CS_06_10_REC120 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207</v>
      </c>
      <c r="K19" s="66" t="s">
        <v>208</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2016-01-26T19:32:46Z</dcterms:modified>
</cp:coreProperties>
</file>