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82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30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<sst xmlns="http://schemas.openxmlformats.org/spreadsheetml/2006/main" count="372" uniqueCount="195">
  <si>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</si>
  <si>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</si>
  <si>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</si>
  <si>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</si>
  <si>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</si>
  <si>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</si>
  <si>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</si>
  <si>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</si>
  <si>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</si>
  <si>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</si>
  <si>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</si>
  <si>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</si>
  <si>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</si>
  <si>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</si>
  <si>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</si>
  <si>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</si>
  <si>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</si>
  <si>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</si>
  <si>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</si>
  <si>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</si>
  <si>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</si>
  <si>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</si>
  <si>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</si>
  <si>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</si>
  <si>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</si>
  <si>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</si>
  <si>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</si>
  <si>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</si>
  <si>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</si>
  <si>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</si>
  <si>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</si>
  <si>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</si>
  <si>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</si>
  <si>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</si>
  <si>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</si>
  <si>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</si>
  <si>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</si>
  <si>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</si>
  <si>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</si>
  <si>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</si>
  <si>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</si>
  <si>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</si>
  <si>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</si>
  <si>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</si>
  <si>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</si>
  <si>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</si>
  <si>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</si>
  <si>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</si>
  <si>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</si>
  <si>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</si>
  <si>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</si>
  <si>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</si>
  <si>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</si>
  <si>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</si>
  <si>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</si>
  <si>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</si>
  <si>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</si>
  <si>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</si>
  <si>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</si>
  <si>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</si>
  <si>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</si>
  <si>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</si>
  <si>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</si>
  <si>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</si>
  <si>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</si>
  <si>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</si>
  <si>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</si>
  <si>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</si>
  <si>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</si>
  <si>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</si>
  <si>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</si>
  <si>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</si>
  <si>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</si>
  <si>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</si>
  <si>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</si>
  <si>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</si>
  <si>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</si>
  <si>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</si>
  <si>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</si>
  <si>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</si>
  <si>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</si>
  <si>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</si>
  <si>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</si>
  <si>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</si>
  <si>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</si>
  <si>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</si>
  <si>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</si>
  <si>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</si>
  <si>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</si>
  <si>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</si>
  <si>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</si>
  <si>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</si>
  <si>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</si>
  <si>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</si>
  <si>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</si>
  <si>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</si>
  <si>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</si>
  <si>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</si>
  <si>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</si>
  <si>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</si>
  <si>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</si>
  <si>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</si>
  <si>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</si>
  <si>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</si>
  <si>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</si>
  <si>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</si>
  <si>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</si>
  <si>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</si>
  <si>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</si>
  <si>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</si>
  <si>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</si>
  <si>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</si>
  <si>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</si>
  <si>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</si>
  <si>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</si>
  <si>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</si>
  <si>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</si>
  <si>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</si>
  <si>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</si>
  <si>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</si>
  <si>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</si>
  <si>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</si>
  <si>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</si>
  <si>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</si>
  <si>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</si>
  <si>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</si>
  <si>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</si>
  <si>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</si>
  <si>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</si>
  <si>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</si>
  <si>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</si>
  <si>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</si>
  <si>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</si>
  <si>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</si>
  <si>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</si>
  <si>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</si>
  <si>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</si>
  <si>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</si>
  <si>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</si>
  <si>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</si>
  <si>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</si>
  <si>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</si>
  <si>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</si>
  <si>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</si>
  <si>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</si>
  <si>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</si>
  <si>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</si>
  <si>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</si>
  <si>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</si>
  <si>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</si>
  <si>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</si>
  <si>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</si>
  <si>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</si>
  <si>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</si>
  <si>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</si>
  <si>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</si>
  <si>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</si>
  <si>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</si>
  <si>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</si>
  <si>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</si>
  <si>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</si>
  <si>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</si>
  <si>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</si>
  <si>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</si>
  <si>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</si>
  <si>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</si>
  <si>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</si>
  <si>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</si>
  <si>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</si>
  <si>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</si>
  <si>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</si>
  <si>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</si>
  <si>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</si>
  <si>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</si>
  <si>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</si>
  <si>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</si>
  <si>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</si>
  <si>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</si>
  <si>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</si>
  <si>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</si>
  <si>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</si>
  <si>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</si>
  <si>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</si>
  <si>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</si>
  <si>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</si>
  <si>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</si>
  <si>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</si>
  <si>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</si>
  <si>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LE_10_03_REC10</t>
  </si>
  <si>
    <t>La monografía</t>
  </si>
  <si>
    <t>http://hispanicasaber.planetasaber.com/encyclopedia/default.asp?idpack=13&amp;idpil=AU000001&amp;ruta=Buscador</t>
  </si>
  <si>
    <t>Fotografía</t>
  </si>
  <si>
    <t>Foto de Rafael Alberti</t>
  </si>
  <si>
    <t>Tomar la foto asociada al audio.</t>
  </si>
  <si>
    <t>Hombre y paisaje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</si>
</sst>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1" sqref="J1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F6B</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65">
      <c r="A10" s="12" t="str">
        <f>IF(OR(B10&lt;&gt;"",J10&lt;&gt;""),"IMG01","")</f>
        <v>IMG01</v>
      </c>
      <c r="B10" s="62" t="s">
        <v>190</v>
      </c>
      <c r="C10" s="20" t="str">
        <f t="shared" ref="C10:C41" si="0">IF(OR(B10&lt;&gt;"",J10&lt;&gt;""),IF($G$4="Recurso",CONCATENATE($G$4," ",$G$5),$G$4),"")</f>
        <v>Recurso F6B</v>
      </c>
      <c r="D10" s="63" t="s">
        <v>191</v>
      </c>
      <c r="E10" s="63" t="s">
        <v>155</v>
      </c>
      <c r="F10" s="13" t="str">
        <f t="shared" ref="F10" ca="1" si="1">IF(OR(B10&lt;&gt;"",J10&lt;&gt;""),CONCATENATE($C$7,"_",$A10,IF($G$4="Cuaderno de Estudio","_small",CONCATENATE(IF(I10="","","n"),IF(LEFT($G$5,1)="F",".jpg",".png")))),"")</f>
        <v>LE_10_03_REC10_IMG01n.jpg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LE_10_03_REC10_IMG01a.jpg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192</v>
      </c>
      <c r="K10" s="64" t="s">
        <v>193</v>
      </c>
      <c r="O10" s="2" t="str">
        <f>'Definición técnica de imagenes'!A12</f>
        <v>M12D</v>
      </c>
    </row>
    <row r="11" spans="1:16" s="11" customFormat="1" ht="14" customHeight="1">
      <c r="A11" s="12" t="str">
        <f t="shared" ref="A11:A18" si="3">IF(OR(B11&lt;&gt;"",J11&lt;&gt;""),CONCATENATE(LEFT(A10,3),IF(MID(A10,4,2)+1&lt;10,CONCATENATE("0",MID(A10,4,2)+1))),"")</f>
        <v>IMG02</v>
      </c>
      <c r="B11" s="62">
        <v>24472969</v>
      </c>
      <c r="C11" s="20" t="str">
        <f t="shared" si="0"/>
        <v>Recurso F6B</v>
      </c>
      <c r="D11" s="63" t="s">
        <v>191</v>
      </c>
      <c r="E11" s="63" t="s">
        <v>155</v>
      </c>
      <c r="F11" s="13" t="str">
        <f t="shared" ref="F11:F74" ca="1" si="4">IF(OR(B11&lt;&gt;"",J11&lt;&gt;""),CONCATENATE($C$7,"_",$A11,IF($G$4="Cuaderno de Estudio","_small",CONCATENATE(IF(I11="","","n"),IF(LEFT($G$5,1)="F",".jpg",".png")))),"")</f>
        <v>LE_10_03_REC10_IMG02n.jpg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LE_10_03_REC10_IMG02a.jpg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194</v>
      </c>
      <c r="K11" s="65"/>
      <c r="O11" s="2" t="str">
        <f>'Definición técnica de imagenes'!A13</f>
        <v>M101</v>
      </c>
    </row>
    <row r="12" spans="1:16" s="11" customForma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mbp</cp:lastModifiedBy>
  <dcterms:created xsi:type="dcterms:W3CDTF">2014-07-01T23:43:25Z</dcterms:created>
  <dcterms:modified xsi:type="dcterms:W3CDTF">2016-06-10T20:06:09Z</dcterms:modified>
</cp:coreProperties>
</file>