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1" i="1"/>
  <c r="A12" i="1"/>
  <c r="A13" i="1"/>
  <c r="A14" i="1"/>
  <c r="A15" i="1"/>
  <c r="A16" i="1"/>
  <c r="F16" i="1"/>
  <c r="G16" i="1"/>
  <c r="H16" i="1"/>
  <c r="F15" i="1"/>
  <c r="G15" i="1"/>
  <c r="H15" i="1"/>
  <c r="A10"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<sst xmlns="http://schemas.openxmlformats.org/spreadsheetml/2006/main" count="387" uniqueCount="202">
  <si>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</si>
  <si>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</si>
  <si>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</si>
  <si>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</si>
  <si>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</si>
  <si>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</si>
  <si>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</si>
  <si>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</si>
  <si>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</si>
  <si>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</si>
  <si>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</si>
  <si>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</si>
  <si>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</si>
  <si>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</si>
  <si>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</si>
  <si>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</si>
  <si>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</si>
  <si>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</si>
  <si>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</si>
  <si>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</si>
  <si>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</si>
  <si>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</si>
  <si>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</si>
  <si>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</si>
  <si>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</si>
  <si>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</si>
  <si>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</si>
  <si>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</si>
  <si>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</si>
  <si>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</si>
  <si>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</si>
  <si>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</si>
  <si>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</si>
  <si>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</si>
  <si>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</si>
  <si>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</si>
  <si>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</si>
  <si>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</si>
  <si>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</si>
  <si>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</si>
  <si>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</si>
  <si>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</si>
  <si>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</si>
  <si>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</si>
  <si>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</si>
  <si>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</si>
  <si>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</si>
  <si>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</si>
  <si>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</si>
  <si>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</si>
  <si>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</si>
  <si>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</si>
  <si>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</si>
  <si>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</si>
  <si>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</si>
  <si>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</si>
  <si>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</si>
  <si>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</si>
  <si>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</si>
  <si>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</si>
  <si>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</si>
  <si>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</si>
  <si>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</si>
  <si>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</si>
  <si>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</si>
  <si>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</si>
  <si>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</si>
  <si>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</si>
  <si>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</si>
  <si>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</si>
  <si>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</si>
  <si>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</si>
  <si>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</si>
  <si>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</si>
  <si>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</si>
  <si>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</si>
  <si>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</si>
  <si>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</si>
  <si>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</si>
  <si>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</si>
  <si>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</si>
  <si>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</si>
  <si>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</si>
  <si>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</si>
  <si>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</si>
  <si>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</si>
  <si>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</si>
  <si>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</si>
  <si>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</si>
  <si>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</si>
  <si>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</si>
  <si>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</si>
  <si>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</si>
  <si>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</si>
  <si>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</si>
  <si>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</si>
  <si>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</si>
  <si>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</si>
  <si>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</si>
  <si>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</si>
  <si>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</si>
  <si>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</si>
  <si>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</si>
  <si>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</si>
  <si>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</si>
  <si>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</si>
  <si>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</si>
  <si>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</si>
  <si>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</si>
  <si>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</si>
  <si>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</si>
  <si>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</si>
  <si>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</si>
  <si>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</si>
  <si>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</si>
  <si>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</si>
  <si>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</si>
  <si>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</si>
  <si>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</si>
  <si>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</si>
  <si>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</si>
  <si>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</si>
  <si>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</si>
  <si>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</si>
  <si>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</si>
  <si>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</si>
  <si>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</si>
  <si>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</si>
  <si>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</si>
  <si>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</si>
  <si>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</si>
  <si>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</si>
  <si>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</si>
  <si>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</si>
  <si>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</si>
  <si>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</si>
  <si>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</si>
  <si>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</si>
  <si>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</si>
  <si>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</si>
  <si>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</si>
  <si>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</si>
  <si>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</si>
  <si>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</si>
  <si>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</si>
  <si>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</si>
  <si>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</si>
  <si>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</si>
  <si>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</si>
  <si>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</si>
  <si>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</si>
  <si>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</si>
  <si>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</si>
  <si>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</si>
  <si>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</si>
  <si>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</si>
  <si>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</si>
  <si>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</si>
  <si>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</si>
  <si>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</si>
  <si>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</si>
  <si>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</si>
  <si>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</si>
  <si>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</si>
  <si>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</si>
  <si>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</si>
  <si>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</si>
  <si>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</si>
  <si>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</si>
  <si>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</si>
  <si>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</si>
  <si>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</si>
  <si>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</si>
  <si>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</si>
  <si>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</si>
  <si>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</si>
  <si>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</si>
  <si>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</si>
  <si>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</si>
  <si>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</si>
  <si>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</si>
  <si>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</si>
  <si>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</si>
  <si>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</si>
  <si>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</si>
  <si>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</si>
  <si>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</si>
  <si>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LE_07_02_REC140</t>
  </si>
  <si>
    <t>El género lírico</t>
  </si>
  <si>
    <t>Luis Felipe Pertuz</t>
  </si>
  <si>
    <t>Fotografía</t>
  </si>
  <si>
    <t>Imagen proveniente del Banco de la República.</t>
  </si>
  <si>
    <t>Puente sobre el Gualí de Edward Walhouse Mark.</t>
  </si>
  <si>
    <t>http://www.banrepcultural.org/coleccion-de-arte-banco-de-la-republica/obra/puente-sobre-el-gual%C3%AD</t>
  </si>
  <si>
    <t>Aspecto de la cascada del Tequendama de Edward Walhouse Mark.</t>
  </si>
  <si>
    <t>http://www.banrepcultural.org/coleccion-de-arte-banco-de-la-republica/obra/aspecto-de-la-cascada-del-tequendama</t>
  </si>
  <si>
    <t>http://www.banrepcultural.org/coleccion-de-arte-banco-de-la-republica/obra/el-centauro-neso-llevando-en-brazos-deyanira-hija-de-h%C3%A9rcules</t>
  </si>
  <si>
    <t>El Centauro Neso Llevando en Brazos a Deyanira hija de Hércules</t>
  </si>
  <si>
    <t xml:space="preserve">La idea es tomar de la imagen solamente el arquero (al menos en la imagen que no es ampliada). Imagen proveniente del Banco de la República. </t>
  </si>
  <si>
    <t>http://www.banrepcultural.org/coleccion-de-arte-banco-de-la-republica/obra/selva-con-p%C3%A1jaros</t>
  </si>
  <si>
    <t>Selva con pájaros de Noé león</t>
  </si>
  <si>
    <t>silueta de hombre en el cielo.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</si>
</sst>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6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189</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193</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LE_07_02_REC140_IMG01n.jpg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LE_07_02_REC140_IMG01a.jpg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t="s">
        <v>191</v>
      </c>
      <c r="O10" s="2" t="str">
        <f>'Definición técnica de imagenes'!A12</f>
        <v>M12D</v>
      </c>
    </row>
    <row r="11" spans="1:16" s="11" customFormat="1" ht="14" customHeight="1">
      <c r="A11" s="12" t="str">
        <f t="shared" ref="A11:A18" si="3">IF(OR(B11&lt;&gt;"",J11&lt;&gt;""),CONCATENATE(LEFT(A10,3),IF(MID(A10,4,2)+1&lt;10,CONCATENATE("0",MID(A10,4,2)+1))),"")</f>
        <v>IMG02</v>
      </c>
      <c r="B11" s="62" t="s">
        <v>195</v>
      </c>
      <c r="C11" s="20" t="str">
        <f t="shared" si="0"/>
        <v>Recurso F6B</v>
      </c>
      <c r="D11" s="63" t="s">
        <v>190</v>
      </c>
      <c r="E11" s="63" t="s">
        <v>155</v>
      </c>
      <c r="F11" s="13" t="str">
        <f t="shared" ref="F11:F74" ca="1" si="4">IF(OR(B11&lt;&gt;"",J11&lt;&gt;""),CONCATENATE($C$7,"_",$A11,IF($G$4="Cuaderno de Estudio","_small",CONCATENATE(IF(I11="","","n"),IF(LEFT($G$5,1)="F",".jpg",".png")))),"")</f>
        <v>LE_07_02_REC140_IMG02n.jpg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LE_07_02_REC140_IMG02a.jpg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4" t="s">
        <v>191</v>
      </c>
      <c r="O11" s="2" t="str">
        <f>'Definición técnica de imagenes'!A13</f>
        <v>M101</v>
      </c>
    </row>
    <row r="12" spans="1:16" s="11" customFormat="1" ht="91">
      <c r="A12" s="12" t="str">
        <f t="shared" si="3"/>
        <v>IMG03</v>
      </c>
      <c r="B12" s="62" t="s">
        <v>196</v>
      </c>
      <c r="C12" s="20" t="str">
        <f t="shared" si="0"/>
        <v>Recurso F6B</v>
      </c>
      <c r="D12" s="63" t="s">
        <v>190</v>
      </c>
      <c r="E12" s="63" t="s">
        <v>155</v>
      </c>
      <c r="F12" s="13" t="str">
        <f t="shared" ca="1" si="4"/>
        <v>LE_07_02_REC140_IMG03n.jpg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LE_07_02_REC140_IMG03a.jpg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t="s">
        <v>198</v>
      </c>
      <c r="O12" s="2" t="str">
        <f>'Definición técnica de imagenes'!A18</f>
        <v>Diaporama F1</v>
      </c>
    </row>
    <row r="13" spans="1:16" s="11" customFormat="1" ht="65">
      <c r="A13" s="12" t="str">
        <f t="shared" si="3"/>
        <v>IMG04</v>
      </c>
      <c r="B13" s="62" t="s">
        <v>199</v>
      </c>
      <c r="C13" s="20" t="str">
        <f t="shared" si="0"/>
        <v>Recurso F6B</v>
      </c>
      <c r="D13" s="63" t="s">
        <v>190</v>
      </c>
      <c r="E13" s="63" t="s">
        <v>155</v>
      </c>
      <c r="F13" s="13" t="str">
        <f t="shared" ca="1" si="4"/>
        <v>LE_07_02_REC140_IMG04n.jpg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LE_07_02_REC140_IMG04a.jpg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191</v>
      </c>
      <c r="O13" s="2" t="str">
        <f>'Definición técnica de imagenes'!A19</f>
        <v>F4</v>
      </c>
    </row>
    <row r="14" spans="1:16" s="11" customFormat="1">
      <c r="A14" s="12" t="str">
        <f t="shared" si="3"/>
        <v>IMG05</v>
      </c>
      <c r="B14" s="62">
        <v>264371414</v>
      </c>
      <c r="C14" s="20" t="str">
        <f t="shared" si="0"/>
        <v>Recurso F6B</v>
      </c>
      <c r="D14" s="63" t="s">
        <v>190</v>
      </c>
      <c r="E14" s="63" t="s">
        <v>155</v>
      </c>
      <c r="F14" s="13" t="str">
        <f t="shared" ca="1" si="4"/>
        <v>LE_07_02_REC140_IMG05n.jpg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LE_07_02_REC140_IMG05a.jpg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201</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2015-10-17T19:42:31Z</dcterms:modified>
</cp:coreProperties>
</file>