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E:\PLANE\"/>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00" windowHeight="70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2" i="1" l="1"/>
  <c r="F11" i="1"/>
  <c r="G11" i="1" s="1"/>
  <c r="H10" i="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<sst xmlns="http://schemas.openxmlformats.org/spreadsheetml/2006/main" count="374" uniqueCount="195">
  <si>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</si>
  <si>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</si>
  <si>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</si>
  <si>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</si>
  <si>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</si>
  <si>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</si>
  <si>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</si>
  <si>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</si>
  <si>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</si>
  <si>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</si>
  <si>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</si>
  <si>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</si>
  <si>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</si>
  <si>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</si>
  <si>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</si>
  <si>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</si>
  <si>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</si>
  <si>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</si>
  <si>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</si>
  <si>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</si>
  <si>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</si>
  <si>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</si>
  <si>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</si>
  <si>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</si>
  <si>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</si>
  <si>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</si>
  <si>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</si>
  <si>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</si>
  <si>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</si>
  <si>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</si>
  <si>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</si>
  <si>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</si>
  <si>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</si>
  <si>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</si>
  <si>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</si>
  <si>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</si>
  <si>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</si>
  <si>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</si>
  <si>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</si>
  <si>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</si>
  <si>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</si>
  <si>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</si>
  <si>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</si>
  <si>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</si>
  <si>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</si>
  <si>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</si>
  <si>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</si>
  <si>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</si>
  <si>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</si>
  <si>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</si>
  <si>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</si>
  <si>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</si>
  <si>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</si>
  <si>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</si>
  <si>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</si>
  <si>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</si>
  <si>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</si>
  <si>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</si>
  <si>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</si>
  <si>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</si>
  <si>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</si>
  <si>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</si>
  <si>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</si>
  <si>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</si>
  <si>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</si>
  <si>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</si>
  <si>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</si>
  <si>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</si>
  <si>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</si>
  <si>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</si>
  <si>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</si>
  <si>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</si>
  <si>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</si>
  <si>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</si>
  <si>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</si>
  <si>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</si>
  <si>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</si>
  <si>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</si>
  <si>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</si>
  <si>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</si>
  <si>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</si>
  <si>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</si>
  <si>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</si>
  <si>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</si>
  <si>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</si>
  <si>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</si>
  <si>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</si>
  <si>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</si>
  <si>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</si>
  <si>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</si>
  <si>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</si>
  <si>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</si>
  <si>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</si>
  <si>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</si>
  <si>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</si>
  <si>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</si>
  <si>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</si>
  <si>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</si>
  <si>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</si>
  <si>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</si>
  <si>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</si>
  <si>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</si>
  <si>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</si>
  <si>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</si>
  <si>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</si>
  <si>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</si>
  <si>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</si>
  <si>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</si>
  <si>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</si>
  <si>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</si>
  <si>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</si>
  <si>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</si>
  <si>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</si>
  <si>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</si>
  <si>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</si>
  <si>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</si>
  <si>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</si>
  <si>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</si>
  <si>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</si>
  <si>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</si>
  <si>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</si>
  <si>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</si>
  <si>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</si>
  <si>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</si>
  <si>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</si>
  <si>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</si>
  <si>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</si>
  <si>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</si>
  <si>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</si>
  <si>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</si>
  <si>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</si>
  <si>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</si>
  <si>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</si>
  <si>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</si>
  <si>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</si>
  <si>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</si>
  <si>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</si>
  <si>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</si>
  <si>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</si>
  <si>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</si>
  <si>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</si>
  <si>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</si>
  <si>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</si>
  <si>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</si>
  <si>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</si>
  <si>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</si>
  <si>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</si>
  <si>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</si>
  <si>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</si>
  <si>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</si>
  <si>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</si>
  <si>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</si>
  <si>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</si>
  <si>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</si>
  <si>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</si>
  <si>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</si>
  <si>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</si>
  <si>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</si>
  <si>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</si>
  <si>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</si>
  <si>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</si>
  <si>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</si>
  <si>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</si>
  <si>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</si>
  <si>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</si>
  <si>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</si>
  <si>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</si>
  <si>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</si>
  <si>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</si>
  <si>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</si>
  <si>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</si>
  <si>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</si>
  <si>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</si>
  <si>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</si>
  <si>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</si>
  <si>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</si>
  <si>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</si>
  <si>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</si>
  <si>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</si>
  <si>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</si>
  <si>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</si>
  <si>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</si>
  <si>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</si>
  <si>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</si>
  <si>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</si>
  <si>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</si>
  <si>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</si>
  <si>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Luz Amparo Rubiano Acosta</t>
  </si>
  <si>
    <t>LE_11_05_REC80</t>
  </si>
  <si>
    <t>Fotografía</t>
  </si>
  <si>
    <t xml:space="preserve">Portrait in style of cubism </t>
  </si>
  <si>
    <t>Caligrama de Guillaume Apollinaire, 1918</t>
  </si>
  <si>
    <t>Rousseau, Henri (1844-1910), The Muse inspiring the Poet (Portrait of    Guillaume Apollinaire and Marie Laurencin), 1909, Post-Impressionism, Oil on canvas.</t>
  </si>
  <si>
    <t>http://hispanicasaber.planetasaber.com/encyclopedia/default.asp?idpack=9&amp;idpil=000AC301&amp;ruta=Buscador</t>
  </si>
  <si>
    <t>El ensayo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</si>
</sst>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Normal="100" zoomScalePageLayoutView="140" workbookViewId="0">
      <pane ySplit="9" topLeftCell="A10" activePane="bottomLeft" state="frozen"/>
      <selection pane="bottomLeft" activeCell="C4" sqref="C4:D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194</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16.5" customHeight="1" x14ac:dyDescent="0.25">
      <c r="A10" s="12" t="str">
        <f>IF(OR(B10&lt;&gt;"",J10&lt;&gt;""),"IMG01","")</f>
        <v>IMG01</v>
      </c>
      <c r="B10" s="62">
        <v>139433447</v>
      </c>
      <c r="C10" s="20" t="str">
        <f t="shared" ref="C10:C41" si="0">IF(OR(B10&lt;&gt;"",J10&lt;&gt;""),IF($G$4="Recurso",CONCATENATE($G$4," ",$G$5),$G$4),"")</f>
        <v>Recurso M101</v>
      </c>
      <c r="D10" s="63" t="s">
        <v>189</v>
      </c>
      <c r="E10" s="63" t="s">
        <v>155</v>
      </c>
      <c r="F10" s="13" t="str">
        <f t="shared" ref="F10" ca="1" si="1">IF(OR(B10&lt;&gt;"",J10&lt;&gt;""),CONCATENATE($C$7,"_",$A10,IF($G$4="Cuaderno de Estudio","_small",CONCATENATE(IF(I10="","","n"),IF(LEFT($G$5,1)="F",".jpg",".png")))),"")</f>
        <v>LE_11_05_REC80_IMG01n.png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LE_11_05_REC80_IMG01a.png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190</v>
      </c>
      <c r="O10" s="2" t="str">
        <f>'Definición técnica de imagenes'!A12</f>
        <v>M12D</v>
      </c>
    </row>
    <row r="11" spans="1:16" s="11" customFormat="1" ht="70.5" customHeight="1" x14ac:dyDescent="0.25">
      <c r="A11" s="12" t="str">
        <f t="shared" ref="A11:A18" si="3">IF(OR(B11&lt;&gt;"",J11&lt;&gt;""),CONCATENATE(LEFT(A10,3),IF(MID(A10,4,2)+1&lt;10,CONCATENATE("0",MID(A10,4,2)+1))),"")</f>
        <v>IMG02</v>
      </c>
      <c r="B11" s="62">
        <v>234512413</v>
      </c>
      <c r="C11" s="20" t="str">
        <f t="shared" si="0"/>
        <v>Recurso M101</v>
      </c>
      <c r="D11" s="63" t="s">
        <v>189</v>
      </c>
      <c r="E11" s="63" t="s">
        <v>155</v>
      </c>
      <c r="F11" s="13" t="str">
        <f t="shared" ref="F11:F74" ca="1" si="4">IF(OR(B11&lt;&gt;"",J11&lt;&gt;""),CONCATENATE($C$7,"_",$A11,IF($G$4="Cuaderno de Estudio","_small",CONCATENATE(IF(I11="","","n"),IF(LEFT($G$5,1)="F",".jpg",".png")))),"")</f>
        <v>LE_11_05_REC80_IMG02n.png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LE_11_05_REC80_IMG02a.png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4" t="s">
        <v>192</v>
      </c>
      <c r="O11" s="2" t="str">
        <f>'Definición técnica de imagenes'!A13</f>
        <v>M101</v>
      </c>
    </row>
    <row r="12" spans="1:16" s="11" customFormat="1" ht="67.5" x14ac:dyDescent="0.25">
      <c r="A12" s="12" t="str">
        <f t="shared" si="3"/>
        <v>IMG03</v>
      </c>
      <c r="B12" s="62" t="s">
        <v>193</v>
      </c>
      <c r="C12" s="20" t="str">
        <f t="shared" si="0"/>
        <v>Recurso M101</v>
      </c>
      <c r="D12" s="63" t="s">
        <v>189</v>
      </c>
      <c r="E12" s="63" t="s">
        <v>155</v>
      </c>
      <c r="F12" s="13" t="str">
        <f t="shared" ca="1" si="4"/>
        <v>LE_11_05_REC80_IMG03n.png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LE_11_05_REC80_IMG03a.png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t="s">
        <v>191</v>
      </c>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Luz Amparo Rubiano Acosta</cp:lastModifiedBy>
  <dcterms:created xsi:type="dcterms:W3CDTF">2014-07-01T23:43:25Z</dcterms:created>
  <dcterms:modified xsi:type="dcterms:W3CDTF">2016-05-24T23:26:10Z</dcterms:modified>
</cp:coreProperties>
</file>