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<sst xmlns="http://schemas.openxmlformats.org/spreadsheetml/2006/main" count="382" uniqueCount="197">
  <si>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</si>
  <si>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</si>
  <si>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</si>
  <si>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</si>
  <si>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</si>
  <si>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</si>
  <si>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</si>
  <si>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</si>
  <si>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</si>
  <si>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</si>
  <si>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</si>
  <si>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</si>
  <si>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</si>
  <si>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</si>
  <si>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</si>
  <si>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</si>
  <si>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</si>
  <si>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</si>
  <si>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</si>
  <si>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</si>
  <si>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</si>
  <si>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</si>
  <si>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</si>
  <si>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</si>
  <si>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</si>
  <si>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</si>
  <si>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</si>
  <si>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</si>
  <si>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</si>
  <si>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</si>
  <si>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</si>
  <si>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</si>
  <si>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</si>
  <si>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</si>
  <si>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</si>
  <si>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</si>
  <si>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</si>
  <si>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</si>
  <si>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</si>
  <si>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</si>
  <si>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</si>
  <si>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</si>
  <si>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</si>
  <si>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</si>
  <si>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</si>
  <si>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</si>
  <si>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</si>
  <si>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</si>
  <si>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</si>
  <si>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</si>
  <si>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</si>
  <si>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</si>
  <si>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</si>
  <si>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</si>
  <si>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</si>
  <si>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</si>
  <si>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</si>
  <si>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</si>
  <si>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</si>
  <si>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</si>
  <si>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</si>
  <si>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</si>
  <si>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</si>
  <si>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</si>
  <si>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</si>
  <si>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</si>
  <si>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</si>
  <si>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</si>
  <si>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</si>
  <si>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</si>
  <si>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</si>
  <si>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</si>
  <si>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</si>
  <si>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</si>
  <si>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</si>
  <si>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</si>
  <si>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</si>
  <si>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</si>
  <si>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</si>
  <si>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</si>
  <si>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</si>
  <si>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</si>
  <si>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</si>
  <si>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</si>
  <si>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</si>
  <si>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</si>
  <si>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</si>
  <si>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</si>
  <si>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</si>
  <si>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</si>
  <si>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</si>
  <si>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</si>
  <si>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</si>
  <si>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</si>
  <si>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</si>
  <si>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</si>
  <si>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</si>
  <si>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</si>
  <si>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</si>
  <si>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</si>
  <si>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</si>
  <si>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</si>
  <si>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</si>
  <si>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</si>
  <si>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</si>
  <si>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</si>
  <si>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</si>
  <si>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</si>
  <si>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</si>
  <si>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</si>
  <si>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</si>
  <si>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</si>
  <si>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</si>
  <si>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</si>
  <si>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</si>
  <si>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</si>
  <si>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</si>
  <si>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</si>
  <si>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</si>
  <si>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</si>
  <si>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</si>
  <si>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</si>
  <si>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</si>
  <si>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</si>
  <si>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</si>
  <si>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</si>
  <si>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</si>
  <si>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</si>
  <si>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</si>
  <si>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</si>
  <si>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</si>
  <si>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</si>
  <si>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</si>
  <si>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</si>
  <si>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</si>
  <si>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</si>
  <si>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</si>
  <si>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</si>
  <si>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</si>
  <si>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</si>
  <si>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</si>
  <si>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</si>
  <si>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</si>
  <si>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</si>
  <si>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</si>
  <si>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</si>
  <si>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</si>
  <si>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</si>
  <si>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</si>
  <si>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</si>
  <si>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</si>
  <si>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</si>
  <si>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</si>
  <si>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</si>
  <si>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</si>
  <si>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</si>
  <si>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</si>
  <si>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</si>
  <si>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</si>
  <si>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</si>
  <si>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</si>
  <si>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</si>
  <si>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</si>
  <si>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</si>
  <si>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</si>
  <si>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</si>
  <si>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</si>
  <si>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</si>
  <si>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</si>
  <si>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</si>
  <si>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</si>
  <si>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</si>
  <si>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</si>
  <si>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</si>
  <si>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</si>
  <si>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</si>
  <si>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</si>
  <si>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</si>
  <si>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</si>
  <si>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</si>
  <si>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</si>
  <si>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</si>
  <si>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</si>
  <si>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</si>
  <si>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</si>
  <si>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</si>
  <si>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</si>
  <si>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española del Renacimiento</t>
  </si>
  <si>
    <t>Cristian Pineda</t>
  </si>
  <si>
    <t>LE_10_02_REC140</t>
  </si>
  <si>
    <t>Fotografía</t>
  </si>
  <si>
    <t>HOMBRE ARRASTRANDO PIEDRA</t>
  </si>
  <si>
    <t>ABEJAS</t>
  </si>
  <si>
    <t>HOMBRE HACIENDO EQUILIBRIO</t>
  </si>
  <si>
    <t>MONTAÑA FLOTANDO</t>
  </si>
  <si>
    <t>BUDA</t>
  </si>
  <si>
    <t>PLANETAS Y NEBULOSA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</si>
</sst>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120" zoomScaleNormal="120" zoomScalePageLayoutView="140" workbookViewId="0">
      <pane ySplit="9" topLeftCell="A10" activePane="bottomLeft" state="frozen"/>
      <selection pane="bottomLeft" activeCell="J15" sqref="J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v>248863174</v>
      </c>
      <c r="C10" s="20" t="str">
        <f t="shared" ref="C10:C41" si="0">IF(OR(B10&lt;&gt;"",J10&lt;&gt;""),IF($G$4="Recurso",CONCATENATE($G$4," ",$G$5),$G$4),"")</f>
        <v>Recurso F4</v>
      </c>
      <c r="D10" s="63" t="s">
        <v>190</v>
      </c>
      <c r="E10" s="63" t="s">
        <v>150</v>
      </c>
      <c r="F10" s="13" t="str">
        <f t="shared" ref="F10" ca="1" si="1">IF(OR(B10&lt;&gt;"",J10&lt;&gt;""),CONCATENATE($C$7,"_",$A10,IF($G$4="Cuaderno de Estudio","_small",CONCATENATE(IF(I10="","","n"),IF(LEFT($G$5,1)="F",".jpg",".png")))),"")</f>
        <v>LE_10_02_REC140_IMG01.jpg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v>262155599</v>
      </c>
      <c r="C11" s="20" t="str">
        <f t="shared" si="0"/>
        <v>Recurso F4</v>
      </c>
      <c r="D11" s="63" t="s">
        <v>190</v>
      </c>
      <c r="E11" s="63" t="s">
        <v>155</v>
      </c>
      <c r="F11" s="13" t="str">
        <f t="shared" ref="F11:F74" ca="1" si="4">IF(OR(B11&lt;&gt;"",J11&lt;&gt;""),CONCATENATE($C$7,"_",$A11,IF($G$4="Cuaderno de Estudio","_small",CONCATENATE(IF(I11="","","n"),IF(LEFT($G$5,1)="F",".jpg",".png")))),"")</f>
        <v>LE_10_02_REC140_IMG02.jpg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ht="15.75" x14ac:dyDescent="0.25">
      <c r="A12" s="12" t="str">
        <f t="shared" si="3"/>
        <v>IMG03</v>
      </c>
      <c r="B12">
        <v>248863420</v>
      </c>
      <c r="C12" s="20" t="str">
        <f t="shared" si="0"/>
        <v>Recurso F4</v>
      </c>
      <c r="D12" s="63" t="s">
        <v>190</v>
      </c>
      <c r="E12" s="63" t="s">
        <v>155</v>
      </c>
      <c r="F12" s="13" t="str">
        <f t="shared" ca="1" si="4"/>
        <v>LE_10_02_REC140_IMG03.jpg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ht="15.75" x14ac:dyDescent="0.25">
      <c r="A13" s="12" t="str">
        <f t="shared" si="3"/>
        <v>IMG04</v>
      </c>
      <c r="B13">
        <v>271063640</v>
      </c>
      <c r="C13" s="20" t="str">
        <f t="shared" si="0"/>
        <v>Recurso F4</v>
      </c>
      <c r="D13" s="63" t="s">
        <v>190</v>
      </c>
      <c r="E13" s="63" t="s">
        <v>155</v>
      </c>
      <c r="F13" s="13" t="str">
        <f t="shared" ca="1" si="4"/>
        <v>LE_10_02_REC140_IMG04.jpg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ht="15.75" x14ac:dyDescent="0.25">
      <c r="A14" s="12" t="str">
        <f t="shared" si="3"/>
        <v>IMG05</v>
      </c>
      <c r="B14">
        <v>185234258</v>
      </c>
      <c r="C14" s="20" t="str">
        <f t="shared" si="0"/>
        <v>Recurso F4</v>
      </c>
      <c r="D14" s="63" t="s">
        <v>190</v>
      </c>
      <c r="E14" s="63" t="s">
        <v>155</v>
      </c>
      <c r="F14" s="13" t="str">
        <f t="shared" ca="1" si="4"/>
        <v>LE_10_02_REC140_IMG05.jpg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195</v>
      </c>
      <c r="K14" s="64"/>
      <c r="O14" s="2" t="str">
        <f>'Definición técnica de imagenes'!A22</f>
        <v>F6</v>
      </c>
    </row>
    <row r="15" spans="1:16" s="11" customFormat="1" ht="15.75" x14ac:dyDescent="0.25">
      <c r="A15" s="12" t="str">
        <f t="shared" si="3"/>
        <v>IMG06</v>
      </c>
      <c r="B15">
        <v>125922590</v>
      </c>
      <c r="C15" s="20" t="str">
        <f t="shared" si="0"/>
        <v>Recurso F4</v>
      </c>
      <c r="D15" s="63" t="s">
        <v>190</v>
      </c>
      <c r="E15" s="63" t="s">
        <v>155</v>
      </c>
      <c r="F15" s="13" t="str">
        <f t="shared" ca="1" si="4"/>
        <v>LE_10_02_REC140_IMG06.jpg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196</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2016-05-23T05:51:06Z</dcterms:modified>
</cp:coreProperties>
</file>