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NOVENO\GUION 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<sst xmlns="http://schemas.openxmlformats.org/spreadsheetml/2006/main" count="380" uniqueCount="197">
  <si>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</si>
  <si>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</si>
  <si>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</si>
  <si>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</si>
  <si>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</si>
  <si>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</si>
  <si>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</si>
  <si>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</si>
  <si>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</si>
  <si>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</si>
  <si>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</si>
  <si>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</si>
  <si>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</si>
  <si>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</si>
  <si>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</si>
  <si>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</si>
  <si>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</si>
  <si>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</si>
  <si>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</si>
  <si>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</si>
  <si>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</si>
  <si>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</si>
  <si>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</si>
  <si>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</si>
  <si>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</si>
  <si>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</si>
  <si>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</si>
  <si>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</si>
  <si>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</si>
  <si>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</si>
  <si>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</si>
  <si>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</si>
  <si>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</si>
  <si>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</si>
  <si>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</si>
  <si>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</si>
  <si>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</si>
  <si>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</si>
  <si>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</si>
  <si>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</si>
  <si>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</si>
  <si>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</si>
  <si>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</si>
  <si>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</si>
  <si>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</si>
  <si>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</si>
  <si>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</si>
  <si>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</si>
  <si>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</si>
  <si>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</si>
  <si>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</si>
  <si>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</si>
  <si>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</si>
  <si>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</si>
  <si>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</si>
  <si>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</si>
  <si>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</si>
  <si>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</si>
  <si>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</si>
  <si>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</si>
  <si>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</si>
  <si>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</si>
  <si>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</si>
  <si>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</si>
  <si>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</si>
  <si>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</si>
  <si>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</si>
  <si>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</si>
  <si>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</si>
  <si>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</si>
  <si>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</si>
  <si>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</si>
  <si>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</si>
  <si>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</si>
  <si>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</si>
  <si>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</si>
  <si>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</si>
  <si>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</si>
  <si>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</si>
  <si>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</si>
  <si>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</si>
  <si>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</si>
  <si>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</si>
  <si>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</si>
  <si>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</si>
  <si>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</si>
  <si>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</si>
  <si>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</si>
  <si>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</si>
  <si>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</si>
  <si>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</si>
  <si>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</si>
  <si>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</si>
  <si>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</si>
  <si>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</si>
  <si>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</si>
  <si>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</si>
  <si>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</si>
  <si>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</si>
  <si>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</si>
  <si>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</si>
  <si>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</si>
  <si>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</si>
  <si>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</si>
  <si>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</si>
  <si>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</si>
  <si>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</si>
  <si>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</si>
  <si>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</si>
  <si>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</si>
  <si>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</si>
  <si>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</si>
  <si>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</si>
  <si>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</si>
  <si>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</si>
  <si>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</si>
  <si>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</si>
  <si>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</si>
  <si>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</si>
  <si>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</si>
  <si>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</si>
  <si>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</si>
  <si>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</si>
  <si>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</si>
  <si>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</si>
  <si>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</si>
  <si>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</si>
  <si>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</si>
  <si>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</si>
  <si>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</si>
  <si>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</si>
  <si>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</si>
  <si>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</si>
  <si>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</si>
  <si>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</si>
  <si>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</si>
  <si>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</si>
  <si>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</si>
  <si>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</si>
  <si>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</si>
  <si>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</si>
  <si>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</si>
  <si>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</si>
  <si>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</si>
  <si>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</si>
  <si>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</si>
  <si>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</si>
  <si>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</si>
  <si>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</si>
  <si>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</si>
  <si>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</si>
  <si>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</si>
  <si>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</si>
  <si>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</si>
  <si>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</si>
  <si>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</si>
  <si>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</si>
  <si>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</si>
  <si>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</si>
  <si>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</si>
  <si>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</si>
  <si>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</si>
  <si>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</si>
  <si>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</si>
  <si>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</si>
  <si>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</si>
  <si>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</si>
  <si>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</si>
  <si>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</si>
  <si>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</si>
  <si>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</si>
  <si>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</si>
  <si>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</si>
  <si>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</si>
  <si>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</si>
  <si>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</si>
  <si>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</si>
  <si>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</si>
  <si>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</si>
  <si>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</si>
  <si>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</si>
  <si>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</si>
  <si>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</si>
  <si>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</si>
  <si>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</si>
  <si>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</si>
  <si>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</si>
  <si>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columna de opinión</t>
  </si>
  <si>
    <t>Cuaderno de Estudio</t>
  </si>
  <si>
    <t xml:space="preserve">Marco Cardona </t>
  </si>
  <si>
    <t>LE_09_07_CO</t>
  </si>
  <si>
    <t>Fotografía</t>
  </si>
  <si>
    <t>Cropped image of journalist making notes while sitting in the café</t>
  </si>
  <si>
    <t>Corcovado Mountain in the Sunset 3D render</t>
  </si>
  <si>
    <t>An ink pen on a lined paper</t>
  </si>
  <si>
    <t>People hiking looking at hike map in Bryce Canyon</t>
  </si>
  <si>
    <t>Journalist. News conference.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</si>
</sst>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42463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287665082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LE_09_07_CO_IMG01_small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130149998</v>
      </c>
      <c r="C11" s="20" t="str">
        <f t="shared" si="0"/>
        <v>Cuaderno de Estudio</v>
      </c>
      <c r="D11" s="63" t="s">
        <v>191</v>
      </c>
      <c r="E11" s="63" t="s">
        <v>153</v>
      </c>
      <c r="F11" s="13" t="str">
        <f t="shared" ref="F11:F74" si="4">IF(OR(B11&lt;&gt;"",J11&lt;&gt;""),CONCATENATE($C$7,"_",$A11,IF($G$4="Cuaderno de Estudio","_small",CONCATENATE(IF(I11="","","n"),IF(LEFT($G$5,1)="F",".jpg",".png")))),"")</f>
        <v>LE_09_07_CO_IMG02_small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x14ac:dyDescent="0.25">
      <c r="A12" s="12" t="str">
        <f t="shared" si="3"/>
        <v>IMG03</v>
      </c>
      <c r="B12" s="62">
        <v>83864371</v>
      </c>
      <c r="C12" s="20" t="str">
        <f t="shared" si="0"/>
        <v>Cuaderno de Estudio</v>
      </c>
      <c r="D12" s="63" t="s">
        <v>191</v>
      </c>
      <c r="E12" s="63" t="s">
        <v>153</v>
      </c>
      <c r="F12" s="13" t="str">
        <f t="shared" si="4"/>
        <v>LE_09_07_CO_IMG03_small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27" x14ac:dyDescent="0.25">
      <c r="A13" s="12" t="str">
        <f t="shared" si="3"/>
        <v>IMG04</v>
      </c>
      <c r="B13" s="62">
        <v>136693973</v>
      </c>
      <c r="C13" s="20" t="str">
        <f t="shared" si="0"/>
        <v>Cuaderno de Estudio</v>
      </c>
      <c r="D13" s="63" t="s">
        <v>191</v>
      </c>
      <c r="E13" s="63" t="s">
        <v>153</v>
      </c>
      <c r="F13" s="13" t="str">
        <f t="shared" si="4"/>
        <v>LE_09_07_CO_IMG04_small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195</v>
      </c>
      <c r="O13" s="2" t="str">
        <f>'Definición técnica de imagenes'!A19</f>
        <v>F4</v>
      </c>
    </row>
    <row r="14" spans="1:16" s="11" customFormat="1" x14ac:dyDescent="0.25">
      <c r="A14" s="12" t="str">
        <f t="shared" si="3"/>
        <v>IMG05</v>
      </c>
      <c r="B14" s="62">
        <v>352247702</v>
      </c>
      <c r="C14" s="20" t="str">
        <f t="shared" si="0"/>
        <v>Cuaderno de Estudio</v>
      </c>
      <c r="D14" s="63" t="s">
        <v>191</v>
      </c>
      <c r="E14" s="63" t="s">
        <v>153</v>
      </c>
      <c r="F14" s="13" t="str">
        <f t="shared" si="4"/>
        <v>LE_09_07_CO_IMG05_small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196</v>
      </c>
      <c r="O14" s="2" t="str">
        <f>'Definición técnica de imagenes'!A22</f>
        <v>F6</v>
      </c>
    </row>
    <row r="15" spans="1:16" s="11" customFormat="1" x14ac:dyDescent="0.25">
      <c r="A15" s="12" t="str">
        <f t="shared" si="3"/>
        <v>IMG06</v>
      </c>
      <c r="B15" s="62">
        <v>217749400</v>
      </c>
      <c r="C15" s="20" t="str">
        <f t="shared" si="0"/>
        <v>Cuaderno de Estudio</v>
      </c>
      <c r="D15" s="63" t="s">
        <v>191</v>
      </c>
      <c r="E15" s="63" t="s">
        <v>153</v>
      </c>
      <c r="F15" s="13" t="str">
        <f t="shared" si="4"/>
        <v>LE_09_07_CO_IMG06_small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2016-04-03T23:31:28Z</dcterms:modified>
</cp:coreProperties>
</file>