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1_CO\MOTORES Y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I18" i="1"/>
  <c r="I19" i="1"/>
  <c r="H19" i="1" s="1"/>
  <c r="I20" i="1"/>
  <c r="I21" i="1"/>
  <c r="I22" i="1"/>
  <c r="I23" i="1"/>
  <c r="H23" i="1" s="1"/>
  <c r="I24" i="1"/>
  <c r="I25" i="1"/>
  <c r="I26" i="1"/>
  <c r="I27" i="1"/>
  <c r="H27" i="1" s="1"/>
  <c r="I28" i="1"/>
  <c r="I29" i="1"/>
  <c r="I30" i="1"/>
  <c r="I31" i="1"/>
  <c r="H31" i="1" s="1"/>
  <c r="I32" i="1"/>
  <c r="I33" i="1"/>
  <c r="I34" i="1"/>
  <c r="I35" i="1"/>
  <c r="H35" i="1" s="1"/>
  <c r="I36" i="1"/>
  <c r="I37" i="1"/>
  <c r="I38" i="1"/>
  <c r="I39" i="1"/>
  <c r="H39" i="1" s="1"/>
  <c r="I40" i="1"/>
  <c r="I41" i="1"/>
  <c r="I42" i="1"/>
  <c r="I43" i="1"/>
  <c r="H43" i="1" s="1"/>
  <c r="I44" i="1"/>
  <c r="I45" i="1"/>
  <c r="I46" i="1"/>
  <c r="I47" i="1"/>
  <c r="H47" i="1" s="1"/>
  <c r="I48" i="1"/>
  <c r="I49" i="1"/>
  <c r="I50" i="1"/>
  <c r="I51" i="1"/>
  <c r="H51" i="1" s="1"/>
  <c r="I52" i="1"/>
  <c r="I53" i="1"/>
  <c r="F53" i="1"/>
  <c r="G53" i="1"/>
  <c r="I54" i="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H54" i="1"/>
  <c r="F61" i="1"/>
  <c r="G61" i="1" s="1"/>
  <c r="F59" i="1"/>
  <c r="G59" i="1" s="1"/>
  <c r="F57" i="1"/>
  <c r="G57" i="1" s="1"/>
  <c r="F55" i="1"/>
  <c r="G55" i="1" s="1"/>
  <c r="H53" i="1"/>
  <c r="F52" i="1"/>
  <c r="G52" i="1" s="1"/>
  <c r="H52" i="1"/>
  <c r="F51" i="1"/>
  <c r="G51" i="1" s="1"/>
  <c r="F50" i="1"/>
  <c r="G50" i="1" s="1"/>
  <c r="H50" i="1"/>
  <c r="F49" i="1"/>
  <c r="G49" i="1" s="1"/>
  <c r="H49" i="1"/>
  <c r="F48" i="1"/>
  <c r="G48" i="1" s="1"/>
  <c r="H48" i="1"/>
  <c r="F47" i="1"/>
  <c r="G47" i="1" s="1"/>
  <c r="F46" i="1"/>
  <c r="G46" i="1" s="1"/>
  <c r="H46" i="1"/>
  <c r="F45" i="1"/>
  <c r="G45" i="1" s="1"/>
  <c r="H45" i="1"/>
  <c r="F44" i="1"/>
  <c r="G44" i="1" s="1"/>
  <c r="H44" i="1"/>
  <c r="F43" i="1"/>
  <c r="G43" i="1"/>
  <c r="F42" i="1"/>
  <c r="G42" i="1" s="1"/>
  <c r="H42" i="1"/>
  <c r="F41" i="1"/>
  <c r="G41" i="1"/>
  <c r="H41" i="1"/>
  <c r="F40" i="1"/>
  <c r="G40" i="1" s="1"/>
  <c r="H40" i="1"/>
  <c r="F39" i="1"/>
  <c r="G39" i="1" s="1"/>
  <c r="F38" i="1"/>
  <c r="G38" i="1" s="1"/>
  <c r="H38" i="1"/>
  <c r="F37" i="1"/>
  <c r="G37" i="1" s="1"/>
  <c r="H37" i="1"/>
  <c r="F36" i="1"/>
  <c r="G36" i="1" s="1"/>
  <c r="H36" i="1"/>
  <c r="F35" i="1"/>
  <c r="G35" i="1" s="1"/>
  <c r="F34" i="1"/>
  <c r="G34" i="1" s="1"/>
  <c r="H34" i="1"/>
  <c r="F33" i="1"/>
  <c r="G33" i="1" s="1"/>
  <c r="H33" i="1"/>
  <c r="F32" i="1"/>
  <c r="G32" i="1" s="1"/>
  <c r="H32" i="1"/>
  <c r="F31" i="1"/>
  <c r="G31" i="1" s="1"/>
  <c r="F30" i="1"/>
  <c r="G30" i="1" s="1"/>
  <c r="H30" i="1"/>
  <c r="F29" i="1"/>
  <c r="G29" i="1" s="1"/>
  <c r="H29" i="1"/>
  <c r="F28" i="1"/>
  <c r="G28" i="1" s="1"/>
  <c r="H28" i="1"/>
  <c r="F27" i="1"/>
  <c r="G27" i="1"/>
  <c r="F26" i="1"/>
  <c r="G26" i="1" s="1"/>
  <c r="H26" i="1"/>
  <c r="F25" i="1"/>
  <c r="G25" i="1"/>
  <c r="H25" i="1"/>
  <c r="F24" i="1"/>
  <c r="G24" i="1" s="1"/>
  <c r="H24" i="1"/>
  <c r="F23" i="1"/>
  <c r="G23" i="1" s="1"/>
  <c r="F22" i="1"/>
  <c r="G22" i="1" s="1"/>
  <c r="H22" i="1"/>
  <c r="F21" i="1"/>
  <c r="G21" i="1" s="1"/>
  <c r="H21" i="1"/>
  <c r="F20" i="1"/>
  <c r="G20" i="1" s="1"/>
  <c r="H20" i="1"/>
  <c r="F19" i="1"/>
  <c r="G19" i="1" s="1"/>
  <c r="F18" i="1"/>
  <c r="G18" i="1" s="1"/>
  <c r="H18" i="1"/>
  <c r="H17" i="1"/>
  <c r="H16" i="1"/>
  <c r="H14" i="1"/>
  <c r="H13" i="1"/>
  <c r="A10" i="1"/>
  <c r="A11" i="1"/>
  <c r="A12" i="1" s="1"/>
  <c r="H12"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2" i="1" l="1"/>
  <c r="G12" i="1" s="1"/>
  <c r="A13" i="1"/>
  <c r="D5" i="2"/>
  <c r="D7" i="2" s="1"/>
  <c r="H10" i="1"/>
  <c r="F11" i="1"/>
  <c r="G11" i="1" s="1"/>
  <c r="F13" i="1" l="1"/>
  <c r="G13" i="1" s="1"/>
  <c r="A14" i="1"/>
  <c r="A15" i="1" l="1"/>
  <c r="F14" i="1"/>
  <c r="G14" i="1" s="1"/>
  <c r="F15" i="1" l="1"/>
  <c r="G15" i="1" s="1"/>
  <c r="A16" i="1"/>
  <c r="F16" i="1" l="1"/>
  <c r="G16" i="1" s="1"/>
  <c r="A17" i="1"/>
  <c r="F17" i="1" s="1"/>
  <c r="G17" i="1" s="1"/>
</calcChain>
</file>

<file path=xl/sharedStrings.xml><?xml version="1.0" encoding="utf-8"?>
<sst xmlns="http://schemas.openxmlformats.org/spreadsheetml/2006/main" count="384" uniqueCount="195">
  <si>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</si>
  <si>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</si>
  <si>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</si>
  <si>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</si>
  <si>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</si>
  <si>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</si>
  <si>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</si>
  <si>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</si>
  <si>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</si>
  <si>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</si>
  <si>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</si>
  <si>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</si>
  <si>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</si>
  <si>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</si>
  <si>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</si>
  <si>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</si>
  <si>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</si>
  <si>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</si>
  <si>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</si>
  <si>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</si>
  <si>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</si>
  <si>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</si>
  <si>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</si>
  <si>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</si>
  <si>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</si>
  <si>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</si>
  <si>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</si>
  <si>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</si>
  <si>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</si>
  <si>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</si>
  <si>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</si>
  <si>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</si>
  <si>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</si>
  <si>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</si>
  <si>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</si>
  <si>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</si>
  <si>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</si>
  <si>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</si>
  <si>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</si>
  <si>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</si>
  <si>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</si>
  <si>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</si>
  <si>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</si>
  <si>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</si>
  <si>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</si>
  <si>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</si>
  <si>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</si>
  <si>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</si>
  <si>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</si>
  <si>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</si>
  <si>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</si>
  <si>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</si>
  <si>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</si>
  <si>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</si>
  <si>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</si>
  <si>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</si>
  <si>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</si>
  <si>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</si>
  <si>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</si>
  <si>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</si>
  <si>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</si>
  <si>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</si>
  <si>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</si>
  <si>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</si>
  <si>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</si>
  <si>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</si>
  <si>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</si>
  <si>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</si>
  <si>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</si>
  <si>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</si>
  <si>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</si>
  <si>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</si>
  <si>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</si>
  <si>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</si>
  <si>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</si>
  <si>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</si>
  <si>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</si>
  <si>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</si>
  <si>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</si>
  <si>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</si>
  <si>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</si>
  <si>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</si>
  <si>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</si>
  <si>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</si>
  <si>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</si>
  <si>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</si>
  <si>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</si>
  <si>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</si>
  <si>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</si>
  <si>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</si>
  <si>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</si>
  <si>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</si>
  <si>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</si>
  <si>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</si>
  <si>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</si>
  <si>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</si>
  <si>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</si>
  <si>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</si>
  <si>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</si>
  <si>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</si>
  <si>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</si>
  <si>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</si>
  <si>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</si>
  <si>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</si>
  <si>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</si>
  <si>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</si>
  <si>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</si>
  <si>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</si>
  <si>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</si>
  <si>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</si>
  <si>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</si>
  <si>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</si>
  <si>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</si>
  <si>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</si>
  <si>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</si>
  <si>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</si>
  <si>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</si>
  <si>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</si>
  <si>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</si>
  <si>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</si>
  <si>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</si>
  <si>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</si>
  <si>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</si>
  <si>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</si>
  <si>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</si>
  <si>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</si>
  <si>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</si>
  <si>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</si>
  <si>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</si>
  <si>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</si>
  <si>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</si>
  <si>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</si>
  <si>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</si>
  <si>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</si>
  <si>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</si>
  <si>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</si>
  <si>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</si>
  <si>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</si>
  <si>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</si>
  <si>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</si>
  <si>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</si>
  <si>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</si>
  <si>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</si>
  <si>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</si>
  <si>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</si>
  <si>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</si>
  <si>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</si>
  <si>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</si>
  <si>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</si>
  <si>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</si>
  <si>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</si>
  <si>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</si>
  <si>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</si>
  <si>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</si>
  <si>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</si>
  <si>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</si>
  <si>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</si>
  <si>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</si>
  <si>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</si>
  <si>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</si>
  <si>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</si>
  <si>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</si>
  <si>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</si>
  <si>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</si>
  <si>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</si>
  <si>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</si>
  <si>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</si>
  <si>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</si>
  <si>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</si>
  <si>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</si>
  <si>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</si>
  <si>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</si>
  <si>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</si>
  <si>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</si>
  <si>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</si>
  <si>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</si>
  <si>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</si>
  <si>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</si>
  <si>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</si>
  <si>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</si>
  <si>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</si>
  <si>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</si>
  <si>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</si>
  <si>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</si>
  <si>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</si>
  <si>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</si>
  <si>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</si>
  <si>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</si>
  <si>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</si>
  <si>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</si>
  <si>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Esta imagen va en la ficha del alumno, como documento descargable para trabajo, con el nombre de Plantilla 1</t>
  </si>
  <si>
    <t>Esta imagen va en la ficha del alumno, como documento descargable para trabajo, con el nombre de Plantilla 2</t>
  </si>
  <si>
    <t>Esta imagen va en la ficha del alumno, como documento descargable para trabajo, con el nombre de Plantilla 3</t>
  </si>
  <si>
    <t>Esta imagen va en la ficha del alumno, como documento descargable para trabajo, con el nombre de Plantilla 4</t>
  </si>
  <si>
    <t>LE_08_01_REC360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</si>
</sst>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751418</xdr:colOff>
      <xdr:row>9</xdr:row>
      <xdr:rowOff>127000</xdr:rowOff>
    </xdr:from>
    <xdr:to>
      <xdr:col>9</xdr:col>
      <xdr:colOff>1669265</xdr:colOff>
      <xdr:row>9</xdr:row>
      <xdr:rowOff>847000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01501" y="2275417"/>
          <a:ext cx="917847" cy="720000"/>
        </a:xfrm>
        <a:prstGeom prst="rect">
          <a:avLst/>
        </a:prstGeom>
      </xdr:spPr>
    </xdr:pic>
    <xdr:clientData/>
  </xdr:twoCellAnchor>
  <xdr:twoCellAnchor editAs="oneCell">
    <xdr:from>
      <xdr:col>9</xdr:col>
      <xdr:colOff>740833</xdr:colOff>
      <xdr:row>10</xdr:row>
      <xdr:rowOff>105833</xdr:rowOff>
    </xdr:from>
    <xdr:to>
      <xdr:col>9</xdr:col>
      <xdr:colOff>1705119</xdr:colOff>
      <xdr:row>10</xdr:row>
      <xdr:rowOff>825833</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90916" y="3175000"/>
          <a:ext cx="964286" cy="720000"/>
        </a:xfrm>
        <a:prstGeom prst="rect">
          <a:avLst/>
        </a:prstGeom>
      </xdr:spPr>
    </xdr:pic>
    <xdr:clientData/>
  </xdr:twoCellAnchor>
  <xdr:twoCellAnchor editAs="oneCell">
    <xdr:from>
      <xdr:col>9</xdr:col>
      <xdr:colOff>836084</xdr:colOff>
      <xdr:row>11</xdr:row>
      <xdr:rowOff>84667</xdr:rowOff>
    </xdr:from>
    <xdr:to>
      <xdr:col>9</xdr:col>
      <xdr:colOff>1594866</xdr:colOff>
      <xdr:row>11</xdr:row>
      <xdr:rowOff>804667</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86167" y="4011084"/>
          <a:ext cx="758782" cy="720000"/>
        </a:xfrm>
        <a:prstGeom prst="rect">
          <a:avLst/>
        </a:prstGeom>
      </xdr:spPr>
    </xdr:pic>
    <xdr:clientData/>
  </xdr:twoCellAnchor>
  <xdr:twoCellAnchor editAs="oneCell">
    <xdr:from>
      <xdr:col>9</xdr:col>
      <xdr:colOff>740833</xdr:colOff>
      <xdr:row>12</xdr:row>
      <xdr:rowOff>95249</xdr:rowOff>
    </xdr:from>
    <xdr:to>
      <xdr:col>9</xdr:col>
      <xdr:colOff>1645861</xdr:colOff>
      <xdr:row>12</xdr:row>
      <xdr:rowOff>815249</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990916" y="4900082"/>
          <a:ext cx="905028" cy="720000"/>
        </a:xfrm>
        <a:prstGeom prst="rect">
          <a:avLst/>
        </a:prstGeom>
      </xdr:spPr>
    </xdr:pic>
    <xdr:clientData/>
  </xdr:twoCellAnchor>
  <xdr:twoCellAnchor editAs="oneCell">
    <xdr:from>
      <xdr:col>9</xdr:col>
      <xdr:colOff>973667</xdr:colOff>
      <xdr:row>13</xdr:row>
      <xdr:rowOff>42334</xdr:rowOff>
    </xdr:from>
    <xdr:to>
      <xdr:col>9</xdr:col>
      <xdr:colOff>1434773</xdr:colOff>
      <xdr:row>13</xdr:row>
      <xdr:rowOff>762334</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23750" y="5693834"/>
          <a:ext cx="461106" cy="720000"/>
        </a:xfrm>
        <a:prstGeom prst="rect">
          <a:avLst/>
        </a:prstGeom>
      </xdr:spPr>
    </xdr:pic>
    <xdr:clientData/>
  </xdr:twoCellAnchor>
  <xdr:twoCellAnchor editAs="oneCell">
    <xdr:from>
      <xdr:col>9</xdr:col>
      <xdr:colOff>984251</xdr:colOff>
      <xdr:row>14</xdr:row>
      <xdr:rowOff>42333</xdr:rowOff>
    </xdr:from>
    <xdr:to>
      <xdr:col>9</xdr:col>
      <xdr:colOff>1471400</xdr:colOff>
      <xdr:row>14</xdr:row>
      <xdr:rowOff>762333</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234334" y="6529916"/>
          <a:ext cx="487149" cy="720000"/>
        </a:xfrm>
        <a:prstGeom prst="rect">
          <a:avLst/>
        </a:prstGeom>
      </xdr:spPr>
    </xdr:pic>
    <xdr:clientData/>
  </xdr:twoCellAnchor>
  <xdr:twoCellAnchor editAs="oneCell">
    <xdr:from>
      <xdr:col>9</xdr:col>
      <xdr:colOff>889000</xdr:colOff>
      <xdr:row>15</xdr:row>
      <xdr:rowOff>42334</xdr:rowOff>
    </xdr:from>
    <xdr:to>
      <xdr:col>9</xdr:col>
      <xdr:colOff>1578362</xdr:colOff>
      <xdr:row>15</xdr:row>
      <xdr:rowOff>762334</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139083" y="7366001"/>
          <a:ext cx="689362" cy="720000"/>
        </a:xfrm>
        <a:prstGeom prst="rect">
          <a:avLst/>
        </a:prstGeom>
      </xdr:spPr>
    </xdr:pic>
    <xdr:clientData/>
  </xdr:twoCellAnchor>
  <xdr:twoCellAnchor editAs="oneCell">
    <xdr:from>
      <xdr:col>9</xdr:col>
      <xdr:colOff>973668</xdr:colOff>
      <xdr:row>16</xdr:row>
      <xdr:rowOff>74083</xdr:rowOff>
    </xdr:from>
    <xdr:to>
      <xdr:col>9</xdr:col>
      <xdr:colOff>1460817</xdr:colOff>
      <xdr:row>16</xdr:row>
      <xdr:rowOff>794083</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23751" y="8202083"/>
          <a:ext cx="487149"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5" activePane="bottomLeft" state="frozen"/>
      <selection pane="bottomLeft" activeCell="B17" sqref="B17"/>
    </sheetView>
  </sheetViews>
  <sheetFormatPr baseColWidth="10" defaultColWidth="10.875" defaultRowHeight="13.5" x14ac:dyDescent="0.25"/>
  <cols>
    <col min="1" max="1" width="7" style="2" customWidth="1"/>
    <col min="2" max="2" width="21" style="2" customWidth="1"/>
    <col min="3" max="3" width="14.875" style="2" bestFit="1" customWidth="1"/>
    <col min="4" max="4" width="9.5" style="2" customWidth="1"/>
    <col min="5" max="5" width="13.75" style="2" customWidth="1"/>
    <col min="6" max="6" width="20.25" style="2" customWidth="1"/>
    <col min="7" max="7" width="20.5" style="2" customWidth="1"/>
    <col min="8" max="8" width="20.5" style="2" bestFit="1" customWidth="1"/>
    <col min="9" max="9" width="20.25" style="2" bestFit="1"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8</v>
      </c>
      <c r="D3" s="88"/>
      <c r="F3" s="80">
        <v>42228</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v>193500617</v>
      </c>
      <c r="C10" s="20" t="str">
        <f t="shared" ref="C10:C41" si="0">IF(OR(B10&lt;&gt;"",J10&lt;&gt;""),IF($G$4="Recurso",CONCATENATE($G$4," ",$G$5),$G$4),"")</f>
        <v>Recurso F13B</v>
      </c>
      <c r="D10" s="63" t="s">
        <v>189</v>
      </c>
      <c r="E10" s="63" t="s">
        <v>168</v>
      </c>
      <c r="F10" s="13" t="str">
        <f t="shared" ref="F10" ca="1" si="1">IF(OR(B10&lt;&gt;"",J10&lt;&gt;""),CONCATENATE($C$7,"_",$A10,IF($G$4="Cuaderno de Estudio","_small",CONCATENATE(IF(I10="","","n"),IF(LEFT($G$5,1)="F",".jpg",".png")))),"")</f>
        <v>LE_08_01_REC360_IMG01.jpg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7.5" customHeight="1" x14ac:dyDescent="0.25">
      <c r="A11" s="12" t="str">
        <f t="shared" ref="A11:A18" si="3">IF(OR(B11&lt;&gt;"",J11&lt;&gt;""),CONCATENATE(LEFT(A10,3),IF(MID(A10,4,2)+1&lt;10,CONCATENATE("0",MID(A10,4,2)+1))),"")</f>
        <v>IMG02</v>
      </c>
      <c r="B11" s="62">
        <v>229977646</v>
      </c>
      <c r="C11" s="20" t="str">
        <f t="shared" si="0"/>
        <v>Recurso F13B</v>
      </c>
      <c r="D11" s="63" t="s">
        <v>189</v>
      </c>
      <c r="E11" s="63" t="s">
        <v>168</v>
      </c>
      <c r="F11" s="13" t="str">
        <f t="shared" ref="F11:F74" ca="1" si="4">IF(OR(B11&lt;&gt;"",J11&lt;&gt;""),CONCATENATE($C$7,"_",$A11,IF($G$4="Cuaderno de Estudio","_small",CONCATENATE(IF(I11="","","n"),IF(LEFT($G$5,1)="F",".jpg",".png")))),"")</f>
        <v>LE_08_01_REC360_IMG02.jpg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9" customHeight="1" x14ac:dyDescent="0.25">
      <c r="A12" s="12" t="str">
        <f t="shared" si="3"/>
        <v>IMG03</v>
      </c>
      <c r="B12" s="62">
        <v>221567548</v>
      </c>
      <c r="C12" s="20" t="str">
        <f t="shared" si="0"/>
        <v>Recurso F13B</v>
      </c>
      <c r="D12" s="63" t="s">
        <v>189</v>
      </c>
      <c r="E12" s="63" t="s">
        <v>168</v>
      </c>
      <c r="F12" s="13" t="str">
        <f t="shared" ca="1" si="4"/>
        <v>LE_08_01_REC360_IMG03.jpg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66.75" customHeight="1" x14ac:dyDescent="0.25">
      <c r="A13" s="12" t="str">
        <f t="shared" si="3"/>
        <v>IMG04</v>
      </c>
      <c r="B13" s="62">
        <v>241301026</v>
      </c>
      <c r="C13" s="20" t="str">
        <f t="shared" si="0"/>
        <v>Recurso F13B</v>
      </c>
      <c r="D13" s="63" t="s">
        <v>189</v>
      </c>
      <c r="E13" s="63" t="s">
        <v>168</v>
      </c>
      <c r="F13" s="13" t="str">
        <f t="shared" ca="1" si="4"/>
        <v>LE_08_01_REC360_IMG04.jpg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66" customHeight="1" x14ac:dyDescent="0.25">
      <c r="A14" s="12" t="str">
        <f t="shared" si="3"/>
        <v>IMG05</v>
      </c>
      <c r="B14" s="62">
        <v>143912200</v>
      </c>
      <c r="C14" s="20" t="str">
        <f t="shared" si="0"/>
        <v>Recurso F13B</v>
      </c>
      <c r="D14" s="63" t="s">
        <v>189</v>
      </c>
      <c r="E14" s="63" t="s">
        <v>168</v>
      </c>
      <c r="F14" s="13" t="str">
        <f t="shared" ca="1" si="4"/>
        <v>LE_08_01_REC360_IMG05.jpg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190</v>
      </c>
      <c r="O14" s="2" t="str">
        <f>'Definición técnica de imagenes'!A22</f>
        <v>F6</v>
      </c>
    </row>
    <row r="15" spans="1:16" s="11" customFormat="1" ht="66" customHeight="1" x14ac:dyDescent="0.25">
      <c r="A15" s="12" t="str">
        <f t="shared" si="3"/>
        <v>IMG06</v>
      </c>
      <c r="B15" s="62">
        <v>107141216</v>
      </c>
      <c r="C15" s="20" t="str">
        <f t="shared" si="0"/>
        <v>Recurso F13B</v>
      </c>
      <c r="D15" s="63" t="s">
        <v>189</v>
      </c>
      <c r="E15" s="63" t="s">
        <v>168</v>
      </c>
      <c r="F15" s="13" t="str">
        <f t="shared" ca="1" si="4"/>
        <v>LE_08_01_REC360_IMG06.jpg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191</v>
      </c>
      <c r="O15" s="2" t="str">
        <f>'Definición técnica de imagenes'!A24</f>
        <v>F6B</v>
      </c>
    </row>
    <row r="16" spans="1:16" s="11" customFormat="1" ht="63" customHeight="1" x14ac:dyDescent="0.25">
      <c r="A16" s="12" t="str">
        <f t="shared" si="3"/>
        <v>IMG07</v>
      </c>
      <c r="B16" s="62">
        <v>172394624</v>
      </c>
      <c r="C16" s="20" t="str">
        <f t="shared" si="0"/>
        <v>Recurso F13B</v>
      </c>
      <c r="D16" s="63" t="s">
        <v>189</v>
      </c>
      <c r="E16" s="63" t="s">
        <v>168</v>
      </c>
      <c r="F16" s="13" t="str">
        <f t="shared" ca="1" si="4"/>
        <v>LE_08_01_REC360_IMG07.jpg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192</v>
      </c>
      <c r="O16" s="2" t="str">
        <f>'Definición técnica de imagenes'!A25</f>
        <v>F7</v>
      </c>
    </row>
    <row r="17" spans="1:15" s="11" customFormat="1" ht="64.5" customHeight="1" x14ac:dyDescent="0.25">
      <c r="A17" s="12" t="str">
        <f t="shared" si="3"/>
        <v>IMG08</v>
      </c>
      <c r="B17" s="62">
        <v>107718968</v>
      </c>
      <c r="C17" s="20" t="str">
        <f t="shared" si="0"/>
        <v>Recurso F13B</v>
      </c>
      <c r="D17" s="63" t="s">
        <v>189</v>
      </c>
      <c r="E17" s="63" t="s">
        <v>168</v>
      </c>
      <c r="F17" s="13" t="str">
        <f t="shared" ca="1" si="4"/>
        <v>LE_08_01_REC360_IMG08.jpg</v>
      </c>
      <c r="G17" s="13" t="str">
        <f ca="1">IF($F17&lt;&gt;"",IF($G$4="Recurso",VLOOKUP($E17,OFFSET('Definición técnica de imagenes'!$A$1,MATCH($G$5,'Definición técnica de imagenes'!$A$1:$A$104,0)-1,1,COUNTIF('Definición técnica de imagenes'!$A$3:$A$102,$G$5),5),5,FALSE),'Definición técnica de imagenes'!$F$16),"")</f>
        <v>270 x 375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193</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2015-08-13T15:13:32Z</dcterms:modified>
</cp:coreProperties>
</file>