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500" windowHeight="117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<sst xmlns="http://schemas.openxmlformats.org/spreadsheetml/2006/main" count="384" uniqueCount="203">
  <si>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</si>
  <si>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</si>
  <si>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</si>
  <si>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</si>
  <si>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</si>
  <si>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</si>
  <si>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</si>
  <si>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</si>
  <si>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</si>
  <si>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</si>
  <si>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</si>
  <si>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</si>
  <si>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</si>
  <si>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</si>
  <si>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</si>
  <si>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</si>
  <si>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</si>
  <si>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</si>
  <si>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</si>
  <si>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</si>
  <si>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</si>
  <si>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</si>
  <si>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</si>
  <si>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</si>
  <si>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</si>
  <si>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</si>
  <si>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</si>
  <si>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</si>
  <si>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</si>
  <si>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</si>
  <si>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</si>
  <si>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</si>
  <si>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</si>
  <si>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</si>
  <si>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</si>
  <si>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</si>
  <si>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</si>
  <si>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</si>
  <si>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</si>
  <si>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</si>
  <si>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</si>
  <si>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</si>
  <si>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</si>
  <si>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</si>
  <si>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</si>
  <si>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</si>
  <si>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</si>
  <si>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</si>
  <si>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</si>
  <si>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</si>
  <si>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</si>
  <si>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</si>
  <si>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</si>
  <si>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</si>
  <si>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</si>
  <si>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</si>
  <si>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</si>
  <si>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</si>
  <si>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</si>
  <si>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</si>
  <si>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</si>
  <si>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</si>
  <si>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</si>
  <si>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</si>
  <si>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</si>
  <si>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</si>
  <si>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</si>
  <si>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</si>
  <si>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</si>
  <si>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</si>
  <si>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</si>
  <si>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</si>
  <si>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</si>
  <si>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</si>
  <si>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</si>
  <si>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</si>
  <si>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</si>
  <si>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</si>
  <si>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</si>
  <si>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</si>
  <si>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</si>
  <si>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</si>
  <si>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</si>
  <si>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</si>
  <si>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</si>
  <si>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</si>
  <si>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</si>
  <si>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</si>
  <si>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</si>
  <si>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</si>
  <si>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</si>
  <si>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</si>
  <si>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</si>
  <si>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</si>
  <si>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</si>
  <si>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</si>
  <si>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</si>
  <si>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</si>
  <si>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</si>
  <si>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</si>
  <si>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</si>
  <si>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</si>
  <si>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</si>
  <si>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</si>
  <si>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</si>
  <si>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</si>
  <si>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</si>
  <si>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</si>
  <si>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</si>
  <si>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</si>
  <si>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</si>
  <si>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</si>
  <si>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</si>
  <si>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</si>
  <si>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</si>
  <si>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</si>
  <si>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</si>
  <si>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</si>
  <si>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</si>
  <si>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</si>
  <si>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</si>
  <si>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</si>
  <si>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</si>
  <si>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</si>
  <si>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</si>
  <si>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</si>
  <si>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</si>
  <si>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</si>
  <si>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</si>
  <si>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</si>
  <si>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</si>
  <si>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</si>
  <si>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</si>
  <si>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</si>
  <si>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</si>
  <si>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</si>
  <si>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</si>
  <si>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</si>
  <si>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</si>
  <si>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</si>
  <si>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</si>
  <si>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</si>
  <si>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</si>
  <si>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</si>
  <si>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</si>
  <si>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</si>
  <si>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</si>
  <si>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</si>
  <si>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</si>
  <si>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</si>
  <si>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</si>
  <si>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</si>
  <si>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</si>
  <si>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</si>
  <si>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</si>
  <si>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</si>
  <si>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</si>
  <si>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</si>
  <si>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</si>
  <si>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</si>
  <si>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</si>
  <si>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</si>
  <si>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</si>
  <si>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</si>
  <si>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</si>
  <si>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</si>
  <si>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</si>
  <si>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</si>
  <si>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</si>
  <si>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</si>
  <si>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</si>
  <si>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</si>
  <si>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</si>
  <si>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</si>
  <si>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</si>
  <si>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</si>
  <si>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</si>
  <si>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</si>
  <si>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</si>
  <si>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</si>
  <si>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</si>
  <si>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</si>
  <si>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</si>
  <si>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</si>
  <si>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</si>
  <si>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</si>
  <si>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</si>
  <si>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http://hispanicasaber.planetasaber.com/encyclopedia/default.asp?idpack=9&amp;idpil=0001C501&amp;ruta=Buscador</t>
  </si>
  <si>
    <t>La literatura latinoamericana del Modernismo</t>
  </si>
  <si>
    <t>Marco Cardona</t>
  </si>
  <si>
    <t>Fotografía</t>
  </si>
  <si>
    <t>La Mona Lisa, de Leonardo da Vinci</t>
  </si>
  <si>
    <t>Favor intervenir la imagen con el siguiente pie de foto: Leonardo da Vinci, Monalisa o Gioconda (1503-1506) NOTA1: EL TITULO DEBE IR EN ITÁLICAS. NOTA2: EL ENLACE ES DE LA GEH</t>
  </si>
  <si>
    <t>http://hispanicasaber.planetasaber.com/encyclopedia/default.asp?idpack=9&amp;idpil=0022FY01&amp;ruta=Buscador</t>
  </si>
  <si>
    <t>El embarque de Santa Paula, de Claude Lorraine</t>
  </si>
  <si>
    <t>FAVOR INTERVENIR CON EL SIGUIENTE PIE DE FOTO: Claude Lorrain, Enbarque en Ostia de Santa Paula Romana (1640). NOTA 1: Favor dejar el titulo en itálicas. NOTA 2: El enlace es de la GEH</t>
  </si>
  <si>
    <t>http://hispanicasaber.planetasaber.com/encyclopedia/default.asp?idpack=9&amp;idpil=0009VL01&amp;ruta=Buscador</t>
  </si>
  <si>
    <t>Fridrich, Caminante sobre el mar de niebla.</t>
  </si>
  <si>
    <t>FAVOR INTERVENIR LA IMAGEN CON EL SIGUIENTE PIE DE FOTO: Caspar David Friedrich, Caminante sobre el mar de niebla (1818). NOTA 1: El titulo debe ir en itálicas. NOTA 2: La imagen es de la GEH.</t>
  </si>
  <si>
    <t>http://hispanicasaber.planetasaber.com/encyclopedia/default.asp?idpack=9&amp;idpil=00219T01&amp;ruta=Buscador</t>
  </si>
  <si>
    <t>Descanso en la huida a Egipto.</t>
  </si>
  <si>
    <t>POR FAVOR INTERVENIR LA IMAGEN CON ESTE PIE DE FOTO: Bartolomé Esteban Murillo, Descanso en la huida a Egipto (hacia 1660). NOTA 1: el titulo debe ir en itálicas. NOTA 2: el enlace es de la GEH.</t>
  </si>
  <si>
    <t>LE_09_04_REC220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</si>
</sst>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2" sqref="C2:D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202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88" customHeight="1">
      <c r="A10" s="12" t="str">
        <f>IF(OR(B10&lt;&gt;"",J10&lt;&gt;""),"IMG01","")</f>
        <v>IMG01</v>
      </c>
      <c r="B10" s="62" t="s">
        <v>187</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LE_09_04_REC220_IMG01n.png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LE_09_04_REC220_IMG01a.png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62" customHeight="1">
      <c r="A11" s="12" t="str">
        <f t="shared" ref="A11:A18" si="3">IF(OR(B11&lt;&gt;"",J11&lt;&gt;""),CONCATENATE(LEFT(A10,3),IF(MID(A10,4,2)+1&lt;10,CONCATENATE("0",MID(A10,4,2)+1))),"")</f>
        <v>IMG02</v>
      </c>
      <c r="B11" s="62" t="s">
        <v>193</v>
      </c>
      <c r="C11" s="20" t="str">
        <f t="shared" si="0"/>
        <v>Recurso M5A</v>
      </c>
      <c r="D11" s="63" t="s">
        <v>190</v>
      </c>
      <c r="E11" s="63" t="s">
        <v>155</v>
      </c>
      <c r="F11" s="13" t="str">
        <f t="shared" ref="F11:F74" ca="1" si="4">IF(OR(B11&lt;&gt;"",J11&lt;&gt;""),CONCATENATE($C$7,"_",$A11,IF($G$4="Cuaderno de Estudio","_small",CONCATENATE(IF(I11="","","n"),IF(LEFT($G$5,1)="F",".jpg",".png")))),"")</f>
        <v>LE_09_04_REC220_IMG02n.png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LE_09_04_REC220_IMG02a.png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t="s">
        <v>195</v>
      </c>
      <c r="O11" s="2" t="str">
        <f>'Definición técnica de imagenes'!A13</f>
        <v>M101</v>
      </c>
    </row>
    <row r="12" spans="1:16" s="11" customFormat="1" ht="91">
      <c r="A12" s="12" t="str">
        <f t="shared" si="3"/>
        <v>IMG03</v>
      </c>
      <c r="B12" s="62" t="s">
        <v>196</v>
      </c>
      <c r="C12" s="20" t="str">
        <f t="shared" si="0"/>
        <v>Recurso M5A</v>
      </c>
      <c r="D12" s="63" t="s">
        <v>190</v>
      </c>
      <c r="E12" s="63" t="s">
        <v>155</v>
      </c>
      <c r="F12" s="13" t="str">
        <f t="shared" ca="1" si="4"/>
        <v>LE_09_04_REC220_IMG03n.png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LE_09_04_REC220_IMG03a.png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197</v>
      </c>
      <c r="K12" s="64" t="s">
        <v>198</v>
      </c>
      <c r="O12" s="2" t="str">
        <f>'Definición técnica de imagenes'!A18</f>
        <v>Diaporama F1</v>
      </c>
    </row>
    <row r="13" spans="1:16" s="11" customFormat="1" ht="78">
      <c r="A13" s="12" t="str">
        <f t="shared" si="3"/>
        <v>IMG04</v>
      </c>
      <c r="B13" s="62" t="s">
        <v>199</v>
      </c>
      <c r="C13" s="20" t="str">
        <f t="shared" si="0"/>
        <v>Recurso M5A</v>
      </c>
      <c r="D13" s="63" t="s">
        <v>190</v>
      </c>
      <c r="E13" s="63" t="s">
        <v>155</v>
      </c>
      <c r="F13" s="13" t="str">
        <f t="shared" ca="1" si="4"/>
        <v>LE_09_04_REC220_IMG04n.png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LE_09_04_REC220_IMG04a.png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200</v>
      </c>
      <c r="K13" s="64" t="s">
        <v>201</v>
      </c>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2016-02-11T00:25:58Z</dcterms:modified>
</cp:coreProperties>
</file>