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680" windowHeight="131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<sst xmlns="http://schemas.openxmlformats.org/spreadsheetml/2006/main" count="405" uniqueCount="214">
  <si>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</si>
  <si>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</si>
  <si>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</si>
  <si>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</si>
  <si>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</si>
  <si>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</si>
  <si>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</si>
  <si>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</si>
  <si>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</si>
  <si>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</si>
  <si>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</si>
  <si>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</si>
  <si>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</si>
  <si>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</si>
  <si>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</si>
  <si>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</si>
  <si>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</si>
  <si>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</si>
  <si>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</si>
  <si>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</si>
  <si>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</si>
  <si>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</si>
  <si>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</si>
  <si>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</si>
  <si>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</si>
  <si>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</si>
  <si>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</si>
  <si>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</si>
  <si>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</si>
  <si>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</si>
  <si>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</si>
  <si>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</si>
  <si>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</si>
  <si>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</si>
  <si>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</si>
  <si>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</si>
  <si>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</si>
  <si>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</si>
  <si>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</si>
  <si>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</si>
  <si>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</si>
  <si>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</si>
  <si>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</si>
  <si>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</si>
  <si>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</si>
  <si>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</si>
  <si>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</si>
  <si>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</si>
  <si>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</si>
  <si>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</si>
  <si>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</si>
  <si>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</si>
  <si>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</si>
  <si>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</si>
  <si>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</si>
  <si>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</si>
  <si>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</si>
  <si>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</si>
  <si>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</si>
  <si>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</si>
  <si>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</si>
  <si>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</si>
  <si>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</si>
  <si>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</si>
  <si>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</si>
  <si>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</si>
  <si>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</si>
  <si>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</si>
  <si>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</si>
  <si>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</si>
  <si>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</si>
  <si>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</si>
  <si>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</si>
  <si>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</si>
  <si>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</si>
  <si>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</si>
  <si>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</si>
  <si>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</si>
  <si>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</si>
  <si>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</si>
  <si>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</si>
  <si>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</si>
  <si>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</si>
  <si>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</si>
  <si>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</si>
  <si>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</si>
  <si>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</si>
  <si>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</si>
  <si>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</si>
  <si>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</si>
  <si>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</si>
  <si>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</si>
  <si>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</si>
  <si>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</si>
  <si>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</si>
  <si>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</si>
  <si>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</si>
  <si>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</si>
  <si>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</si>
  <si>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</si>
  <si>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</si>
  <si>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</si>
  <si>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</si>
  <si>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</si>
  <si>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</si>
  <si>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</si>
  <si>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</si>
  <si>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</si>
  <si>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</si>
  <si>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</si>
  <si>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</si>
  <si>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</si>
  <si>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</si>
  <si>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</si>
  <si>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</si>
  <si>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</si>
  <si>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</si>
  <si>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</si>
  <si>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</si>
  <si>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</si>
  <si>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</si>
  <si>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</si>
  <si>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</si>
  <si>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</si>
  <si>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</si>
  <si>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</si>
  <si>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</si>
  <si>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</si>
  <si>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</si>
  <si>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</si>
  <si>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</si>
  <si>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</si>
  <si>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</si>
  <si>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</si>
  <si>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</si>
  <si>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</si>
  <si>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</si>
  <si>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</si>
  <si>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</si>
  <si>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</si>
  <si>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</si>
  <si>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</si>
  <si>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</si>
  <si>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</si>
  <si>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</si>
  <si>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</si>
  <si>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</si>
  <si>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</si>
  <si>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</si>
  <si>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</si>
  <si>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</si>
  <si>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</si>
  <si>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</si>
  <si>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</si>
  <si>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</si>
  <si>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</si>
  <si>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</si>
  <si>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</si>
  <si>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</si>
  <si>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</si>
  <si>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</si>
  <si>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</si>
  <si>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</si>
  <si>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</si>
  <si>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</si>
  <si>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</si>
  <si>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</si>
  <si>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</si>
  <si>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</si>
  <si>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</si>
  <si>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</si>
  <si>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</si>
  <si>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</si>
  <si>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</si>
  <si>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</si>
  <si>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</si>
  <si>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</si>
  <si>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</si>
  <si>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</si>
  <si>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</si>
  <si>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</si>
  <si>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</si>
  <si>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</si>
  <si>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</si>
  <si>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</si>
  <si>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</si>
  <si>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</si>
  <si>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HISTORIOGRAFÍA</t>
  </si>
  <si>
    <t>MARCO CARDONA</t>
  </si>
  <si>
    <t>Cuaderno de Estudio</t>
  </si>
  <si>
    <t>LE_09_03_CO</t>
  </si>
  <si>
    <t>SHUTTER: 242820433</t>
  </si>
  <si>
    <t>Fotografía</t>
  </si>
  <si>
    <t>PROCEDIMIENTO MÉDICO DEL SIGLO XIX</t>
  </si>
  <si>
    <t>SHUTTER: 156679091</t>
  </si>
  <si>
    <t>MANOS DE CAMPESINO RECOGIENDO ALGODÓN</t>
  </si>
  <si>
    <t>Es necesario intervenir la fotografía para que quede en un tono sepia y un aspecto envejecido.</t>
  </si>
  <si>
    <t>http://hispanicasaber.planetasaber.com/encyclopedia/default.asp?idpack=9&amp;idpil=001DC201&amp;ruta=Buscador</t>
  </si>
  <si>
    <t>Acuarela de Emeric Essex Vidal</t>
  </si>
  <si>
    <t>Shutter: 153557303</t>
  </si>
  <si>
    <t>Manos de personas sosteniendo fichas del rompecabezas que encajan.</t>
  </si>
  <si>
    <t>Shutter: 199288157</t>
  </si>
  <si>
    <t>Niñas jugando baloncesto.</t>
  </si>
  <si>
    <t>Shutter: 208781836</t>
  </si>
  <si>
    <t>Niña corriendo hacia los brazos de su papá en el aeropuerto.</t>
  </si>
  <si>
    <t>Shutter: 284569988</t>
  </si>
  <si>
    <t>Una joven habla con un joven en un accidente de tránsito.</t>
  </si>
  <si>
    <t>Favor intervenir la imagen con el siguiente globo de diálogo para la joven: El motociclista fue el porqué de mi distracción.</t>
  </si>
  <si>
    <t>Shutter: 72113320</t>
  </si>
  <si>
    <t>Carpetas de archivos en anaqueles.</t>
  </si>
  <si>
    <t>http://aulaplaneta.planetasaber.com/encyclopedia/default.asp?idpack=9&amp;idpil=0009FZ01&amp;ruta=Buscador</t>
  </si>
  <si>
    <t>Declaración de los derechos del hombre</t>
  </si>
  <si>
    <t>Shutter: 301009565</t>
  </si>
  <si>
    <t>Grupo de jóvenes estudiando.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</si>
</sst>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18" activePane="bottomLeft" state="frozen"/>
      <selection pane="bottomLeft" activeCell="J20" sqref="J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7">
        <v>9</v>
      </c>
      <c r="D3" s="88"/>
      <c r="F3" s="80">
        <v>42360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LE_09_03_CO_IMG01_small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LE_09_03_CO_IMG01_zoom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50" customHeight="1">
      <c r="A11" s="12" t="str">
        <f t="shared" ref="A11:A18" si="3">IF(OR(B11&lt;&gt;"",J11&lt;&gt;""),CONCATENATE(LEFT(A10,3),IF(MID(A10,4,2)+1&lt;10,CONCATENATE("0",MID(A10,4,2)+1))),"")</f>
        <v>IMG02</v>
      </c>
      <c r="B11" s="62" t="s">
        <v>194</v>
      </c>
      <c r="C11" s="20" t="str">
        <f t="shared" si="0"/>
        <v>Cuaderno de Estudio</v>
      </c>
      <c r="D11" s="63" t="s">
        <v>192</v>
      </c>
      <c r="E11" s="63" t="s">
        <v>153</v>
      </c>
      <c r="F11" s="13" t="str">
        <f t="shared" ref="F11:F74" si="4">IF(OR(B11&lt;&gt;"",J11&lt;&gt;""),CONCATENATE($C$7,"_",$A11,IF($G$4="Cuaderno de Estudio","_small",CONCATENATE(IF(I11="","","n"),IF(LEFT($G$5,1)="F",".jpg",".png")))),"")</f>
        <v>LE_09_03_CO_IMG02_small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LE_09_03_CO_IMG02_zoom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t="s">
        <v>196</v>
      </c>
      <c r="O11" s="2" t="str">
        <f>'Definición técnica de imagenes'!A13</f>
        <v>M101</v>
      </c>
    </row>
    <row r="12" spans="1:16" s="11" customFormat="1" ht="65">
      <c r="A12" s="12" t="str">
        <f t="shared" si="3"/>
        <v>IMG03</v>
      </c>
      <c r="B12" s="62" t="s">
        <v>197</v>
      </c>
      <c r="C12" s="20" t="str">
        <f t="shared" si="0"/>
        <v>Cuaderno de Estudio</v>
      </c>
      <c r="D12" s="63" t="s">
        <v>192</v>
      </c>
      <c r="E12" s="63" t="s">
        <v>153</v>
      </c>
      <c r="F12" s="13" t="str">
        <f t="shared" si="4"/>
        <v>LE_09_03_CO_IMG03_small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LE_09_03_CO_IMG03_zoom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c r="O12" s="2" t="str">
        <f>'Definición técnica de imagenes'!A18</f>
        <v>Diaporama F1</v>
      </c>
    </row>
    <row r="13" spans="1:16" s="11" customFormat="1" ht="26">
      <c r="A13" s="12" t="str">
        <f t="shared" si="3"/>
        <v>IMG04</v>
      </c>
      <c r="B13" s="62" t="s">
        <v>199</v>
      </c>
      <c r="C13" s="20" t="str">
        <f t="shared" si="0"/>
        <v>Cuaderno de Estudio</v>
      </c>
      <c r="D13" s="63" t="s">
        <v>192</v>
      </c>
      <c r="E13" s="63" t="s">
        <v>153</v>
      </c>
      <c r="F13" s="13" t="str">
        <f t="shared" si="4"/>
        <v>LE_09_03_CO_IMG04_small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LE_09_03_CO_IMG04_zoom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c r="A14" s="12" t="str">
        <f t="shared" si="3"/>
        <v>IMG05</v>
      </c>
      <c r="B14" s="62" t="s">
        <v>201</v>
      </c>
      <c r="C14" s="20" t="str">
        <f t="shared" si="0"/>
        <v>Cuaderno de Estudio</v>
      </c>
      <c r="D14" s="63" t="s">
        <v>192</v>
      </c>
      <c r="E14" s="63" t="s">
        <v>153</v>
      </c>
      <c r="F14" s="13" t="str">
        <f t="shared" si="4"/>
        <v>LE_09_03_CO_IMG05_small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LE_09_03_CO_IMG05_zoom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202</v>
      </c>
      <c r="K14" s="64"/>
      <c r="O14" s="2" t="str">
        <f>'Definición técnica de imagenes'!A22</f>
        <v>F6</v>
      </c>
    </row>
    <row r="15" spans="1:16" s="11" customFormat="1" ht="26">
      <c r="A15" s="12" t="str">
        <f t="shared" si="3"/>
        <v>IMG06</v>
      </c>
      <c r="B15" s="62" t="s">
        <v>203</v>
      </c>
      <c r="C15" s="20" t="str">
        <f t="shared" si="0"/>
        <v>Cuaderno de Estudio</v>
      </c>
      <c r="D15" s="63" t="s">
        <v>192</v>
      </c>
      <c r="E15" s="63" t="s">
        <v>153</v>
      </c>
      <c r="F15" s="13" t="str">
        <f t="shared" si="4"/>
        <v>LE_09_03_CO_IMG06_small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LE_09_03_CO_IMG06_zoom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204</v>
      </c>
      <c r="K15" s="66"/>
      <c r="O15" s="2" t="str">
        <f>'Definición técnica de imagenes'!A24</f>
        <v>F6B</v>
      </c>
    </row>
    <row r="16" spans="1:16" s="11" customFormat="1" ht="48">
      <c r="A16" s="12" t="str">
        <f t="shared" si="3"/>
        <v>IMG07</v>
      </c>
      <c r="B16" s="62" t="s">
        <v>205</v>
      </c>
      <c r="C16" s="20" t="str">
        <f t="shared" si="0"/>
        <v>Cuaderno de Estudio</v>
      </c>
      <c r="D16" s="63" t="s">
        <v>192</v>
      </c>
      <c r="E16" s="63" t="s">
        <v>154</v>
      </c>
      <c r="F16" s="13" t="str">
        <f t="shared" si="4"/>
        <v>LE_09_03_CO_IMG07_small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LE_09_03_CO_IMG07_zoom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t="s">
        <v>207</v>
      </c>
      <c r="O16" s="2" t="str">
        <f>'Definición técnica de imagenes'!A25</f>
        <v>F7</v>
      </c>
    </row>
    <row r="17" spans="1:15" s="11" customFormat="1">
      <c r="A17" s="12" t="str">
        <f t="shared" si="3"/>
        <v>IMG08</v>
      </c>
      <c r="B17" s="62" t="s">
        <v>208</v>
      </c>
      <c r="C17" s="20" t="str">
        <f t="shared" si="0"/>
        <v>Cuaderno de Estudio</v>
      </c>
      <c r="D17" s="63" t="s">
        <v>192</v>
      </c>
      <c r="E17" s="63" t="s">
        <v>153</v>
      </c>
      <c r="F17" s="13" t="str">
        <f t="shared" si="4"/>
        <v>LE_09_03_CO_IMG08_small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LE_09_03_CO_IMG08_zoom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6"/>
      <c r="O17" s="2" t="str">
        <f>'Definición técnica de imagenes'!A27</f>
        <v>F7B</v>
      </c>
    </row>
    <row r="18" spans="1:15" s="11" customFormat="1" ht="64" customHeight="1">
      <c r="A18" s="12" t="str">
        <f t="shared" si="3"/>
        <v>IMG09</v>
      </c>
      <c r="B18" s="62" t="s">
        <v>210</v>
      </c>
      <c r="C18" s="20" t="str">
        <f t="shared" si="0"/>
        <v>Cuaderno de Estudio</v>
      </c>
      <c r="D18" s="63" t="s">
        <v>192</v>
      </c>
      <c r="E18" s="63" t="s">
        <v>154</v>
      </c>
      <c r="F18" s="13" t="str">
        <f t="shared" si="4"/>
        <v>LE_09_03_CO_IMG09_small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LE_09_03_CO_IMG09_zoom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211</v>
      </c>
      <c r="K18" s="66"/>
      <c r="O18" s="2" t="str">
        <f>'Definición técnica de imagenes'!A30</f>
        <v>F8</v>
      </c>
    </row>
    <row r="19" spans="1:15" s="11" customFormat="1">
      <c r="A19" s="12" t="str">
        <f t="shared" ref="A19:A50" si="6">IF(OR(B19&lt;&gt;"",J19&lt;&gt;""),CONCATENATE(LEFT(A18,3),IF(MID(A18,4,2)+1&lt;10,CONCATENATE("0",MID(A18,4,2)+1),MID(A18,4,2)+1)),"")</f>
        <v>IMG10</v>
      </c>
      <c r="B19" s="62" t="s">
        <v>212</v>
      </c>
      <c r="C19" s="20" t="str">
        <f t="shared" si="0"/>
        <v>Cuaderno de Estudio</v>
      </c>
      <c r="D19" s="63" t="s">
        <v>192</v>
      </c>
      <c r="E19" s="63" t="s">
        <v>153</v>
      </c>
      <c r="F19" s="13" t="str">
        <f t="shared" si="4"/>
        <v>LE_09_03_CO_IMG10_small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LE_09_03_CO_IMG10_zoom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213</v>
      </c>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2015-12-22T23:24:12Z</dcterms:modified>
</cp:coreProperties>
</file>