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4140" yWindow="280" windowWidth="20740" windowHeight="125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3" i="1"/>
  <c r="A14" i="1"/>
  <c r="A15" i="1"/>
  <c r="A16" i="1"/>
  <c r="F16" i="1"/>
  <c r="G16" i="1"/>
  <c r="H16" i="1"/>
  <c r="F15" i="1"/>
  <c r="G15" i="1"/>
  <c r="H15"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<sst xmlns="http://schemas.openxmlformats.org/spreadsheetml/2006/main" count="394" uniqueCount="204">
  <si>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</si>
  <si>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</si>
  <si>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</si>
  <si>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</si>
  <si>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</si>
  <si>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</si>
  <si>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</si>
  <si>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</si>
  <si>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</si>
  <si>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</si>
  <si>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</si>
  <si>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</si>
  <si>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</si>
  <si>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</si>
  <si>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</si>
  <si>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</si>
  <si>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</si>
  <si>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</si>
  <si>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</si>
  <si>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</si>
  <si>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</si>
  <si>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</si>
  <si>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</si>
  <si>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</si>
  <si>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</si>
  <si>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</si>
  <si>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</si>
  <si>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</si>
  <si>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</si>
  <si>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</si>
  <si>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</si>
  <si>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</si>
  <si>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</si>
  <si>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</si>
  <si>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</si>
  <si>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</si>
  <si>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</si>
  <si>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</si>
  <si>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</si>
  <si>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</si>
  <si>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</si>
  <si>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</si>
  <si>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</si>
  <si>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</si>
  <si>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</si>
  <si>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</si>
  <si>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</si>
  <si>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</si>
  <si>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</si>
  <si>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</si>
  <si>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</si>
  <si>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</si>
  <si>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</si>
  <si>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</si>
  <si>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</si>
  <si>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</si>
  <si>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</si>
  <si>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</si>
  <si>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</si>
  <si>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</si>
  <si>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</si>
  <si>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</si>
  <si>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</si>
  <si>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</si>
  <si>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</si>
  <si>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</si>
  <si>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</si>
  <si>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</si>
  <si>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</si>
  <si>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</si>
  <si>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</si>
  <si>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</si>
  <si>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</si>
  <si>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</si>
  <si>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</si>
  <si>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</si>
  <si>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</si>
  <si>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</si>
  <si>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</si>
  <si>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</si>
  <si>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</si>
  <si>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</si>
  <si>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</si>
  <si>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</si>
  <si>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</si>
  <si>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</si>
  <si>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</si>
  <si>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</si>
  <si>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</si>
  <si>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</si>
  <si>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</si>
  <si>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</si>
  <si>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</si>
  <si>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</si>
  <si>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</si>
  <si>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</si>
  <si>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</si>
  <si>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</si>
  <si>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</si>
  <si>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</si>
  <si>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</si>
  <si>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</si>
  <si>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</si>
  <si>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</si>
  <si>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</si>
  <si>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</si>
  <si>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</si>
  <si>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</si>
  <si>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</si>
  <si>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</si>
  <si>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</si>
  <si>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</si>
  <si>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</si>
  <si>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</si>
  <si>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</si>
  <si>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</si>
  <si>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</si>
  <si>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</si>
  <si>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</si>
  <si>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</si>
  <si>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</si>
  <si>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</si>
  <si>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</si>
  <si>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</si>
  <si>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</si>
  <si>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</si>
  <si>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</si>
  <si>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</si>
  <si>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</si>
  <si>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</si>
  <si>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</si>
  <si>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</si>
  <si>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</si>
  <si>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</si>
  <si>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</si>
  <si>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</si>
  <si>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</si>
  <si>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</si>
  <si>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</si>
  <si>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</si>
  <si>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</si>
  <si>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</si>
  <si>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</si>
  <si>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</si>
  <si>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</si>
  <si>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</si>
  <si>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</si>
  <si>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</si>
  <si>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</si>
  <si>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</si>
  <si>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</si>
  <si>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</si>
  <si>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</si>
  <si>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</si>
  <si>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</si>
  <si>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</si>
  <si>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</si>
  <si>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</si>
  <si>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</si>
  <si>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</si>
  <si>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</si>
  <si>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</si>
  <si>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</si>
  <si>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</si>
  <si>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</si>
  <si>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</si>
  <si>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</si>
  <si>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</si>
  <si>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</si>
  <si>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</si>
  <si>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</si>
  <si>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</si>
  <si>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</si>
  <si>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</si>
  <si>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</si>
  <si>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</si>
  <si>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</si>
  <si>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</si>
  <si>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</si>
  <si>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</si>
  <si>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</si>
  <si>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</si>
  <si>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</si>
  <si>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</si>
  <si>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</si>
  <si>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</si>
  <si>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</si>
  <si>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lírico</t>
  </si>
  <si>
    <t>Luis Felipe Pertuz</t>
  </si>
  <si>
    <t>LE_07_02_REC50</t>
  </si>
  <si>
    <t>Fotografía</t>
  </si>
  <si>
    <t>Signo de no fumar</t>
  </si>
  <si>
    <t>Niño haciendo gesto de silencio</t>
  </si>
  <si>
    <t>Reloj</t>
  </si>
  <si>
    <t>Ilustración</t>
  </si>
  <si>
    <t>Hello</t>
  </si>
  <si>
    <t>Ciao</t>
  </si>
  <si>
    <t>Hola</t>
  </si>
  <si>
    <t>Hombre habla por celular.</t>
  </si>
  <si>
    <t>Incluir un globo de diálogo. Como la imagen es tan pequeña debe ser breve: "No sé..."</t>
  </si>
  <si>
    <t>Mujeres riendo.</t>
  </si>
  <si>
    <t>Niños hablando</t>
  </si>
  <si>
    <t>Incluir globo: "¡Es verdad!"</t>
  </si>
  <si>
    <t>Incluir globo: "Tú me dijiste eso"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</si>
</sst>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7" sqref="D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59564602</v>
      </c>
      <c r="C10" s="20" t="str">
        <f t="shared" ref="C10:C41" si="0">IF(OR(B10&lt;&gt;"",J10&lt;&gt;""),IF($G$4="Recurso",CONCATENATE($G$4," ",$G$5),$G$4),"")</f>
        <v>Recurso M10B</v>
      </c>
      <c r="D10" s="63" t="s">
        <v>190</v>
      </c>
      <c r="E10" s="63" t="s">
        <v>155</v>
      </c>
      <c r="F10" s="13" t="str">
        <f t="shared" ref="F10" ca="1" si="1">IF(OR(B10&lt;&gt;"",J10&lt;&gt;""),CONCATENATE($C$7,"_",$A10,IF($G$4="Cuaderno de Estudio","_small",CONCATENATE(IF(I10="","","n"),IF(LEFT($G$5,1)="F",".jpg",".png")))),"")</f>
        <v>LE_07_02_REC50_IMG01.png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168212141</v>
      </c>
      <c r="C11" s="20" t="str">
        <f t="shared" si="0"/>
        <v>Recurso M10B</v>
      </c>
      <c r="D11" s="63" t="s">
        <v>190</v>
      </c>
      <c r="E11" s="63" t="s">
        <v>155</v>
      </c>
      <c r="F11" s="13" t="str">
        <f t="shared" ref="F11:F74" ca="1" si="4">IF(OR(B11&lt;&gt;"",J11&lt;&gt;""),CONCATENATE($C$7,"_",$A11,IF($G$4="Cuaderno de Estudio","_small",CONCATENATE(IF(I11="","","n"),IF(LEFT($G$5,1)="F",".jpg",".png")))),"")</f>
        <v>LE_07_02_REC50_IMG02.png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c r="A12" s="12" t="str">
        <f t="shared" si="3"/>
        <v>IMG03</v>
      </c>
      <c r="B12" s="62">
        <v>129249686</v>
      </c>
      <c r="C12" s="20" t="str">
        <f t="shared" si="0"/>
        <v>Recurso M10B</v>
      </c>
      <c r="D12" s="63" t="s">
        <v>190</v>
      </c>
      <c r="E12" s="63" t="s">
        <v>155</v>
      </c>
      <c r="F12" s="13" t="str">
        <f t="shared" ca="1" si="4"/>
        <v>LE_07_02_REC50_IMG03.png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c r="A13" s="12" t="str">
        <f t="shared" si="3"/>
        <v>IMG04</v>
      </c>
      <c r="B13" s="62">
        <v>298035209</v>
      </c>
      <c r="C13" s="20" t="str">
        <f t="shared" si="0"/>
        <v>Recurso M10B</v>
      </c>
      <c r="D13" s="63" t="s">
        <v>190</v>
      </c>
      <c r="E13" s="63" t="s">
        <v>155</v>
      </c>
      <c r="F13" s="13" t="str">
        <f t="shared" ca="1" si="4"/>
        <v>LE_07_02_REC50_IMG04.png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c r="A14" s="12" t="str">
        <f t="shared" si="3"/>
        <v>IMG05</v>
      </c>
      <c r="B14" s="62">
        <v>205365406</v>
      </c>
      <c r="C14" s="20" t="str">
        <f t="shared" si="0"/>
        <v>Recurso M10B</v>
      </c>
      <c r="D14" s="63" t="s">
        <v>190</v>
      </c>
      <c r="E14" s="63" t="s">
        <v>155</v>
      </c>
      <c r="F14" s="13" t="str">
        <f t="shared" ca="1" si="4"/>
        <v>LE_07_02_REC50_IMG05.png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c r="A15" s="12" t="str">
        <f t="shared" si="3"/>
        <v>IMG06</v>
      </c>
      <c r="B15" s="62">
        <v>170348270</v>
      </c>
      <c r="C15" s="20" t="str">
        <f t="shared" si="0"/>
        <v>Recurso M10B</v>
      </c>
      <c r="D15" s="63" t="s">
        <v>190</v>
      </c>
      <c r="E15" s="63" t="s">
        <v>155</v>
      </c>
      <c r="F15" s="13" t="str">
        <f t="shared" ca="1" si="4"/>
        <v>LE_07_02_REC50_IMG06.png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36">
      <c r="A16" s="12" t="str">
        <f t="shared" si="3"/>
        <v>IMG07</v>
      </c>
      <c r="B16" s="62">
        <v>295508441</v>
      </c>
      <c r="C16" s="20" t="str">
        <f t="shared" si="0"/>
        <v>Recurso M10B</v>
      </c>
      <c r="D16" s="63" t="s">
        <v>194</v>
      </c>
      <c r="E16" s="63" t="s">
        <v>155</v>
      </c>
      <c r="F16" s="13" t="str">
        <f t="shared" ca="1" si="4"/>
        <v>LE_07_02_REC50_IMG07.png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t="s">
        <v>199</v>
      </c>
      <c r="O16" s="2" t="str">
        <f>'Definición técnica de imagenes'!A25</f>
        <v>F7</v>
      </c>
    </row>
    <row r="17" spans="1:15" s="11" customFormat="1">
      <c r="A17" s="12" t="str">
        <f t="shared" si="3"/>
        <v>IMG08</v>
      </c>
      <c r="B17" s="62">
        <v>253145326</v>
      </c>
      <c r="C17" s="20" t="str">
        <f t="shared" si="0"/>
        <v>Recurso M10B</v>
      </c>
      <c r="D17" s="63" t="s">
        <v>194</v>
      </c>
      <c r="E17" s="63" t="s">
        <v>155</v>
      </c>
      <c r="F17" s="13" t="str">
        <f t="shared" ca="1" si="4"/>
        <v>LE_07_02_REC50_IMG08.png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t="s">
        <v>202</v>
      </c>
      <c r="O17" s="2" t="str">
        <f>'Definición técnica de imagenes'!A27</f>
        <v>F7B</v>
      </c>
    </row>
    <row r="18" spans="1:15" s="11" customFormat="1">
      <c r="A18" s="12" t="str">
        <f t="shared" si="3"/>
        <v>IMG09</v>
      </c>
      <c r="B18" s="62">
        <v>256017862</v>
      </c>
      <c r="C18" s="20" t="str">
        <f t="shared" si="0"/>
        <v>Recurso M10B</v>
      </c>
      <c r="D18" s="63" t="s">
        <v>194</v>
      </c>
      <c r="E18" s="63" t="s">
        <v>155</v>
      </c>
      <c r="F18" s="13" t="str">
        <f t="shared" ca="1" si="4"/>
        <v>LE_07_02_REC50_IMG09.png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201</v>
      </c>
      <c r="K18" s="66" t="s">
        <v>203</v>
      </c>
      <c r="O18" s="2" t="str">
        <f>'Definición técnica de imagenes'!A30</f>
        <v>F8</v>
      </c>
    </row>
    <row r="19" spans="1:15" s="11" customFormat="1" ht="15"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2015-10-01T17:09:12Z</dcterms:modified>
</cp:coreProperties>
</file>