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22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<sst xmlns="http://schemas.openxmlformats.org/spreadsheetml/2006/main" count="398" uniqueCount="205">
  <si>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</si>
  <si>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</si>
  <si>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</si>
  <si>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</si>
  <si>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</si>
  <si>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</si>
  <si>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</si>
  <si>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</si>
  <si>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</si>
  <si>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</si>
  <si>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</si>
  <si>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</si>
  <si>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</si>
  <si>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</si>
  <si>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</si>
  <si>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</si>
  <si>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</si>
  <si>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</si>
  <si>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</si>
  <si>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</si>
  <si>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</si>
  <si>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</si>
  <si>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</si>
  <si>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</si>
  <si>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</si>
  <si>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</si>
  <si>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</si>
  <si>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</si>
  <si>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</si>
  <si>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</si>
  <si>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</si>
  <si>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</si>
  <si>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</si>
  <si>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</si>
  <si>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</si>
  <si>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</si>
  <si>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</si>
  <si>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</si>
  <si>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</si>
  <si>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</si>
  <si>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</si>
  <si>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</si>
  <si>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</si>
  <si>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</si>
  <si>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</si>
  <si>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</si>
  <si>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</si>
  <si>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</si>
  <si>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</si>
  <si>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</si>
  <si>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</si>
  <si>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</si>
  <si>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</si>
  <si>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</si>
  <si>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</si>
  <si>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</si>
  <si>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</si>
  <si>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</si>
  <si>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</si>
  <si>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</si>
  <si>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</si>
  <si>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</si>
  <si>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</si>
  <si>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</si>
  <si>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</si>
  <si>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</si>
  <si>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</si>
  <si>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</si>
  <si>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</si>
  <si>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</si>
  <si>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</si>
  <si>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</si>
  <si>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</si>
  <si>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</si>
  <si>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</si>
  <si>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</si>
  <si>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</si>
  <si>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</si>
  <si>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</si>
  <si>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</si>
  <si>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</si>
  <si>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</si>
  <si>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</si>
  <si>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</si>
  <si>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</si>
  <si>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</si>
  <si>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</si>
  <si>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</si>
  <si>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</si>
  <si>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</si>
  <si>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</si>
  <si>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</si>
  <si>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</si>
  <si>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</si>
  <si>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</si>
  <si>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</si>
  <si>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</si>
  <si>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</si>
  <si>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</si>
  <si>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</si>
  <si>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</si>
  <si>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</si>
  <si>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</si>
  <si>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</si>
  <si>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</si>
  <si>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</si>
  <si>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</si>
  <si>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</si>
  <si>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</si>
  <si>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</si>
  <si>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</si>
  <si>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</si>
  <si>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</si>
  <si>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</si>
  <si>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</si>
  <si>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</si>
  <si>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</si>
  <si>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</si>
  <si>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</si>
  <si>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</si>
  <si>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</si>
  <si>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</si>
  <si>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</si>
  <si>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</si>
  <si>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</si>
  <si>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</si>
  <si>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</si>
  <si>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</si>
  <si>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</si>
  <si>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</si>
  <si>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</si>
  <si>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</si>
  <si>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</si>
  <si>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</si>
  <si>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</si>
  <si>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</si>
  <si>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</si>
  <si>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</si>
  <si>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</si>
  <si>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</si>
  <si>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</si>
  <si>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</si>
  <si>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</si>
  <si>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</si>
  <si>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</si>
  <si>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</si>
  <si>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</si>
  <si>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</si>
  <si>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</si>
  <si>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</si>
  <si>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</si>
  <si>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</si>
  <si>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</si>
  <si>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</si>
  <si>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</si>
  <si>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</si>
  <si>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</si>
  <si>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</si>
  <si>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</si>
  <si>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</si>
  <si>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</si>
  <si>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</si>
  <si>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</si>
  <si>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</si>
  <si>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</si>
  <si>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</si>
  <si>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</si>
  <si>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</si>
  <si>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</si>
  <si>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</si>
  <si>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</si>
  <si>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</si>
  <si>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</si>
  <si>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</si>
  <si>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</si>
  <si>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</si>
  <si>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</si>
  <si>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</si>
  <si>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</si>
  <si>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</si>
  <si>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</si>
  <si>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</si>
  <si>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</si>
  <si>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</si>
  <si>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</si>
  <si>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</si>
  <si>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</si>
  <si>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diario personal</t>
  </si>
  <si>
    <t>Luis Felipe Pertuz</t>
  </si>
  <si>
    <t>Cuaderno de Estudio</t>
  </si>
  <si>
    <t>LE_07_01_CO</t>
  </si>
  <si>
    <t>Persona escribiendo</t>
  </si>
  <si>
    <t>Fotografía</t>
  </si>
  <si>
    <t>Viejo y niño leyendo</t>
  </si>
  <si>
    <t>http://aulaplaneta.planetasaber.com/encyclopedia/default.asp?idpack=9&amp;idpil=000ICZ01&amp;ruta=aulaplaneta&amp;DATA=UfyZxlFd%2bXfw3FvmKntAvHoq4ufO7GOMM%2fPOLoHK%2bksEwEsjzNz7%2fAXdBeAqXXqi</t>
  </si>
  <si>
    <t xml:space="preserve">Pintura de Rafael Sanzio titulada la Escuela de Atenas. </t>
  </si>
  <si>
    <t>Imagen en AulaPlaneta</t>
  </si>
  <si>
    <t>Cuervo en la noche</t>
  </si>
  <si>
    <t>Niño con megáfono</t>
  </si>
  <si>
    <t>Rana dorada</t>
  </si>
  <si>
    <t>Ovejas</t>
  </si>
  <si>
    <t xml:space="preserve">Escultura de Ana Frank </t>
  </si>
  <si>
    <t xml:space="preserve">Hojas de diario </t>
  </si>
  <si>
    <t>Diario y manos femeninas</t>
  </si>
  <si>
    <t>Diario, pasaporte, cámara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</si>
</sst>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3" activePane="bottomLeft" state="frozen"/>
      <selection pane="bottomLeft" activeCell="D20" sqref="D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236898046</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LE_07_01_CO_IMG01_small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78361810</v>
      </c>
      <c r="C11" s="20" t="str">
        <f t="shared" si="0"/>
        <v>Cuaderno de Estudio</v>
      </c>
      <c r="D11" s="63" t="s">
        <v>192</v>
      </c>
      <c r="E11" s="63" t="s">
        <v>154</v>
      </c>
      <c r="F11" s="13" t="str">
        <f t="shared" ref="F11:F74" si="4">IF(OR(B11&lt;&gt;"",J11&lt;&gt;""),CONCATENATE($C$7,"_",$A11,IF($G$4="Cuaderno de Estudio","_small",CONCATENATE(IF(I11="","","n"),IF(LEFT($G$5,1)="F",".jpg",".png")))),"")</f>
        <v>LE_07_01_CO_IMG02_small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117">
      <c r="A12" s="12" t="str">
        <f t="shared" si="3"/>
        <v>IMG03</v>
      </c>
      <c r="B12" s="62" t="s">
        <v>194</v>
      </c>
      <c r="C12" s="20" t="str">
        <f t="shared" si="0"/>
        <v>Cuaderno de Estudio</v>
      </c>
      <c r="D12" s="63" t="s">
        <v>192</v>
      </c>
      <c r="E12" s="63" t="s">
        <v>153</v>
      </c>
      <c r="F12" s="13" t="str">
        <f t="shared" si="4"/>
        <v>LE_07_01_CO_IMG03_small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t="s">
        <v>196</v>
      </c>
      <c r="O12" s="2" t="str">
        <f>'Definición técnica de imagenes'!A18</f>
        <v>Diaporama F1</v>
      </c>
    </row>
    <row r="13" spans="1:16" s="11" customFormat="1">
      <c r="A13" s="12" t="str">
        <f t="shared" si="3"/>
        <v>IMG04</v>
      </c>
      <c r="B13" s="62">
        <v>70774267</v>
      </c>
      <c r="C13" s="20" t="str">
        <f t="shared" si="0"/>
        <v>Cuaderno de Estudio</v>
      </c>
      <c r="D13" s="63" t="s">
        <v>192</v>
      </c>
      <c r="E13" s="63" t="s">
        <v>153</v>
      </c>
      <c r="F13" s="13" t="str">
        <f t="shared" si="4"/>
        <v>LE_07_01_CO_IMG04_small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197</v>
      </c>
      <c r="K13" s="64"/>
      <c r="O13" s="2" t="str">
        <f>'Definición técnica de imagenes'!A19</f>
        <v>F4</v>
      </c>
    </row>
    <row r="14" spans="1:16" s="11" customFormat="1">
      <c r="A14" s="12" t="str">
        <f t="shared" si="3"/>
        <v>IMG05</v>
      </c>
      <c r="B14" s="62">
        <v>143586229</v>
      </c>
      <c r="C14" s="20" t="str">
        <f t="shared" si="0"/>
        <v>Cuaderno de Estudio</v>
      </c>
      <c r="D14" s="63" t="s">
        <v>192</v>
      </c>
      <c r="E14" s="63" t="s">
        <v>153</v>
      </c>
      <c r="F14" s="13" t="str">
        <f t="shared" si="4"/>
        <v>LE_07_01_CO_IMG05_small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c r="A15" s="12" t="str">
        <f t="shared" si="3"/>
        <v>IMG06</v>
      </c>
      <c r="B15" s="62">
        <v>134577752</v>
      </c>
      <c r="C15" s="20" t="str">
        <f t="shared" si="0"/>
        <v>Cuaderno de Estudio</v>
      </c>
      <c r="D15" s="63" t="s">
        <v>192</v>
      </c>
      <c r="E15" s="63" t="s">
        <v>153</v>
      </c>
      <c r="F15" s="13" t="str">
        <f t="shared" si="4"/>
        <v>LE_07_01_CO_IMG06_small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199</v>
      </c>
      <c r="K15" s="66"/>
      <c r="O15" s="2" t="str">
        <f>'Definición técnica de imagenes'!A24</f>
        <v>F6B</v>
      </c>
    </row>
    <row r="16" spans="1:16" s="11" customFormat="1">
      <c r="A16" s="12" t="str">
        <f t="shared" si="3"/>
        <v>IMG07</v>
      </c>
      <c r="B16" s="62">
        <v>104360954</v>
      </c>
      <c r="C16" s="20" t="str">
        <f t="shared" si="0"/>
        <v>Cuaderno de Estudio</v>
      </c>
      <c r="D16" s="63" t="s">
        <v>192</v>
      </c>
      <c r="E16" s="63" t="s">
        <v>153</v>
      </c>
      <c r="F16" s="13" t="str">
        <f t="shared" si="4"/>
        <v>LE_07_01_CO_IMG07_small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c r="A17" s="12" t="str">
        <f t="shared" si="3"/>
        <v>IMG08</v>
      </c>
      <c r="B17" s="62">
        <v>26597326</v>
      </c>
      <c r="C17" s="20" t="str">
        <f t="shared" si="0"/>
        <v>Cuaderno de Estudio</v>
      </c>
      <c r="D17" s="63" t="s">
        <v>192</v>
      </c>
      <c r="E17" s="63" t="s">
        <v>153</v>
      </c>
      <c r="F17" s="13" t="str">
        <f t="shared" si="4"/>
        <v>LE_07_01_CO_IMG08_small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201</v>
      </c>
      <c r="K17" s="66"/>
      <c r="O17" s="2" t="str">
        <f>'Definición técnica de imagenes'!A27</f>
        <v>F7B</v>
      </c>
    </row>
    <row r="18" spans="1:15" s="11" customFormat="1">
      <c r="A18" s="12" t="str">
        <f t="shared" si="3"/>
        <v>IMG09</v>
      </c>
      <c r="B18" s="62">
        <v>177577406</v>
      </c>
      <c r="C18" s="20" t="str">
        <f t="shared" si="0"/>
        <v>Cuaderno de Estudio</v>
      </c>
      <c r="D18" s="63" t="s">
        <v>192</v>
      </c>
      <c r="E18" s="63" t="s">
        <v>153</v>
      </c>
      <c r="F18" s="13" t="str">
        <f t="shared" si="4"/>
        <v>LE_07_01_CO_IMG09_small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202</v>
      </c>
      <c r="K18" s="66"/>
      <c r="O18" s="2" t="str">
        <f>'Definición técnica de imagenes'!A30</f>
        <v>F8</v>
      </c>
    </row>
    <row r="19" spans="1:15" s="11" customFormat="1">
      <c r="A19" s="12" t="str">
        <f t="shared" ref="A19:A50" si="6">IF(OR(B19&lt;&gt;"",J19&lt;&gt;""),CONCATENATE(LEFT(A18,3),IF(MID(A18,4,2)+1&lt;10,CONCATENATE("0",MID(A18,4,2)+1),MID(A18,4,2)+1)),"")</f>
        <v>IMG10</v>
      </c>
      <c r="B19" s="62">
        <v>288045365</v>
      </c>
      <c r="C19" s="20" t="str">
        <f t="shared" si="0"/>
        <v>Cuaderno de Estudio</v>
      </c>
      <c r="D19" s="63" t="s">
        <v>192</v>
      </c>
      <c r="E19" s="63" t="s">
        <v>153</v>
      </c>
      <c r="F19" s="13" t="str">
        <f t="shared" si="4"/>
        <v>LE_07_01_CO_IMG10_small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203</v>
      </c>
      <c r="K19" s="68"/>
      <c r="O19" s="2" t="str">
        <f>'Definición técnica de imagenes'!A31</f>
        <v>F10</v>
      </c>
    </row>
    <row r="20" spans="1:15" s="11" customFormat="1" ht="13" customHeight="1">
      <c r="A20" s="12" t="str">
        <f t="shared" si="6"/>
        <v>IMG11</v>
      </c>
      <c r="B20" s="62">
        <v>287916665</v>
      </c>
      <c r="C20" s="20" t="str">
        <f t="shared" si="0"/>
        <v>Cuaderno de Estudio</v>
      </c>
      <c r="D20" s="63" t="s">
        <v>192</v>
      </c>
      <c r="E20" s="63" t="s">
        <v>153</v>
      </c>
      <c r="F20" s="13" t="str">
        <f t="shared" si="4"/>
        <v>LE_07_01_CO_IMG11_small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LE_07_01_CO_IMG11_zoom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204</v>
      </c>
      <c r="K20" s="66"/>
      <c r="O20" s="2" t="str">
        <f>'Definición técnica de imagenes'!A32</f>
        <v>F10B</v>
      </c>
    </row>
    <row r="21" spans="1:15" s="11" customFormat="1" ht="15"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2015-08-26T17:48:36Z</dcterms:modified>
</cp:coreProperties>
</file>