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<sst xmlns="http://schemas.openxmlformats.org/spreadsheetml/2006/main" count="392" uniqueCount="203">
  <si>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</si>
  <si>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</si>
  <si>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</si>
  <si>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</si>
  <si>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</si>
  <si>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</si>
  <si>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</si>
  <si>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</si>
  <si>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</si>
  <si>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</si>
  <si>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</si>
  <si>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</si>
  <si>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</si>
  <si>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</si>
  <si>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</si>
  <si>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</si>
  <si>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</si>
  <si>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</si>
  <si>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</si>
  <si>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</si>
  <si>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</si>
  <si>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</si>
  <si>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</si>
  <si>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</si>
  <si>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</si>
  <si>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</si>
  <si>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</si>
  <si>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</si>
  <si>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</si>
  <si>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</si>
  <si>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</si>
  <si>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</si>
  <si>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</si>
  <si>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</si>
  <si>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</si>
  <si>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</si>
  <si>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</si>
  <si>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</si>
  <si>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</si>
  <si>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</si>
  <si>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</si>
  <si>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</si>
  <si>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</si>
  <si>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</si>
  <si>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</si>
  <si>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</si>
  <si>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</si>
  <si>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</si>
  <si>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</si>
  <si>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</si>
  <si>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</si>
  <si>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</si>
  <si>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</si>
  <si>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</si>
  <si>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</si>
  <si>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</si>
  <si>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</si>
  <si>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</si>
  <si>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</si>
  <si>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</si>
  <si>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</si>
  <si>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</si>
  <si>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</si>
  <si>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</si>
  <si>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</si>
  <si>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</si>
  <si>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</si>
  <si>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</si>
  <si>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</si>
  <si>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</si>
  <si>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</si>
  <si>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</si>
  <si>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</si>
  <si>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</si>
  <si>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</si>
  <si>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</si>
  <si>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</si>
  <si>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</si>
  <si>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</si>
  <si>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</si>
  <si>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</si>
  <si>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</si>
  <si>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</si>
  <si>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</si>
  <si>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</si>
  <si>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</si>
  <si>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</si>
  <si>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</si>
  <si>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</si>
  <si>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</si>
  <si>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</si>
  <si>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</si>
  <si>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</si>
  <si>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</si>
  <si>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</si>
  <si>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</si>
  <si>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</si>
  <si>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</si>
  <si>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</si>
  <si>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</si>
  <si>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</si>
  <si>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</si>
  <si>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</si>
  <si>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</si>
  <si>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</si>
  <si>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</si>
  <si>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</si>
  <si>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</si>
  <si>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</si>
  <si>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</si>
  <si>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</si>
  <si>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</si>
  <si>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</si>
  <si>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</si>
  <si>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</si>
  <si>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</si>
  <si>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</si>
  <si>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</si>
  <si>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</si>
  <si>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</si>
  <si>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</si>
  <si>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</si>
  <si>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</si>
  <si>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</si>
  <si>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</si>
  <si>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</si>
  <si>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</si>
  <si>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</si>
  <si>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</si>
  <si>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</si>
  <si>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</si>
  <si>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</si>
  <si>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</si>
  <si>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</si>
  <si>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</si>
  <si>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</si>
  <si>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</si>
  <si>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</si>
  <si>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</si>
  <si>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</si>
  <si>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</si>
  <si>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</si>
  <si>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</si>
  <si>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</si>
  <si>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</si>
  <si>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</si>
  <si>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</si>
  <si>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</si>
  <si>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</si>
  <si>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</si>
  <si>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</si>
  <si>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</si>
  <si>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</si>
  <si>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</si>
  <si>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</si>
  <si>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</si>
  <si>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</si>
  <si>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</si>
  <si>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</si>
  <si>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</si>
  <si>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</si>
  <si>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</si>
  <si>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</si>
  <si>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</si>
  <si>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</si>
  <si>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</si>
  <si>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</si>
  <si>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</si>
  <si>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</si>
  <si>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</si>
  <si>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</si>
  <si>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</si>
  <si>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</si>
  <si>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</si>
  <si>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</si>
  <si>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</si>
  <si>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</si>
  <si>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</si>
  <si>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</si>
  <si>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</si>
  <si>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</si>
  <si>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</si>
  <si>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</si>
  <si>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</si>
  <si>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</si>
  <si>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</si>
  <si>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</si>
  <si>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</si>
  <si>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Luz Amparo Rubiano Acosta</t>
  </si>
  <si>
    <t>Cuaderno de Estudio</t>
  </si>
  <si>
    <t>Fotografía</t>
  </si>
  <si>
    <t>Cute Brazilian indians paying in Amazon, Brazil</t>
  </si>
  <si>
    <t>LE_08_07_CO</t>
  </si>
  <si>
    <t>http://aulaplaneta.planetasaber.com/encyclopedia/default.asp?idreg=6736&amp;ruta=Buscador</t>
  </si>
  <si>
    <t>Gabriel García Márquez</t>
  </si>
  <si>
    <t>Mariposas y flores amarillas</t>
  </si>
  <si>
    <t>Carlos Fuentes</t>
  </si>
  <si>
    <t>http://hispanicasaber.planetasaber.com/encyclopedia/default.asp?idreg=560649&amp;ruta=Buscador</t>
  </si>
  <si>
    <t>photo of an old movie projector</t>
  </si>
  <si>
    <t>Teacher Standing In Front Of Class Of Pupils</t>
  </si>
  <si>
    <t>Female hand holding silver pen closeup. Woman writing letter, list, plan, making notes, doing homework. Student studying. Education, self development and perfection concept</t>
  </si>
  <si>
    <t>Thoughtful handsome male</t>
  </si>
  <si>
    <t>College student doing homework at home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</si>
</sst>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3" zoomScaleNormal="83" zoomScalePageLayoutView="140" workbookViewId="0">
      <pane ySplit="9" topLeftCell="A16"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42424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316135883</v>
      </c>
      <c r="C10" s="20" t="str">
        <f t="shared" ref="C10:C41" si="0">IF(OR(B10&lt;&gt;"",J10&lt;&gt;""),IF($G$4="Recurso",CONCATENATE($G$4," ",$G$5),$G$4),"")</f>
        <v>Cuaderno de Estudio</v>
      </c>
      <c r="D10" s="63" t="s">
        <v>190</v>
      </c>
      <c r="E10" s="63" t="s">
        <v>153</v>
      </c>
      <c r="F10" s="13" t="str">
        <f t="shared" ref="F10" si="1">IF(OR(B10&lt;&gt;"",J10&lt;&gt;""),CONCATENATE($C$7,"_",$A10,IF($G$4="Cuaderno de Estudio","_small",CONCATENATE(IF(I10="","","n"),IF(LEFT($G$5,1)="F",".jpg",".png")))),"")</f>
        <v>LE_08_07_CO_IMG01_small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LE_08_07_CO_IMG01_zoom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193</v>
      </c>
      <c r="C11" s="20" t="str">
        <f t="shared" si="0"/>
        <v>Cuaderno de Estudio</v>
      </c>
      <c r="D11" s="63" t="s">
        <v>190</v>
      </c>
      <c r="E11" s="63" t="s">
        <v>153</v>
      </c>
      <c r="F11" s="13" t="str">
        <f t="shared" ref="F11:F74" si="4">IF(OR(B11&lt;&gt;"",J11&lt;&gt;""),CONCATENATE($C$7,"_",$A11,IF($G$4="Cuaderno de Estudio","_small",CONCATENATE(IF(I11="","","n"),IF(LEFT($G$5,1)="F",".jpg",".png")))),"")</f>
        <v>LE_08_07_CO_IMG02_small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LE_08_07_CO_IMG02_zoom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194</v>
      </c>
      <c r="O11" s="2" t="str">
        <f>'Definición técnica de imagenes'!A13</f>
        <v>M101</v>
      </c>
    </row>
    <row r="12" spans="1:16" s="11" customFormat="1" x14ac:dyDescent="0.25">
      <c r="A12" s="12" t="str">
        <f t="shared" si="3"/>
        <v>IMG03</v>
      </c>
      <c r="B12" s="62">
        <v>203568043</v>
      </c>
      <c r="C12" s="20" t="str">
        <f t="shared" si="0"/>
        <v>Cuaderno de Estudio</v>
      </c>
      <c r="D12" s="63" t="s">
        <v>190</v>
      </c>
      <c r="E12" s="63" t="s">
        <v>153</v>
      </c>
      <c r="F12" s="13" t="str">
        <f t="shared" si="4"/>
        <v>LE_08_07_CO_IMG03_small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LE_08_07_CO_IMG03_zoom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195</v>
      </c>
      <c r="O12" s="2" t="str">
        <f>'Definición técnica de imagenes'!A18</f>
        <v>Diaporama F1</v>
      </c>
    </row>
    <row r="13" spans="1:16" s="11" customFormat="1" ht="67.5" x14ac:dyDescent="0.25">
      <c r="A13" s="12" t="str">
        <f t="shared" si="3"/>
        <v>IMG04</v>
      </c>
      <c r="B13" s="62" t="s">
        <v>197</v>
      </c>
      <c r="C13" s="20" t="str">
        <f t="shared" si="0"/>
        <v>Cuaderno de Estudio</v>
      </c>
      <c r="D13" s="63" t="s">
        <v>190</v>
      </c>
      <c r="E13" s="63" t="s">
        <v>153</v>
      </c>
      <c r="F13" s="13" t="str">
        <f t="shared" si="4"/>
        <v>LE_08_07_CO_IMG04_small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LE_08_07_CO_IMG04_zoom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196</v>
      </c>
      <c r="O13" s="2" t="str">
        <f>'Definición técnica de imagenes'!A19</f>
        <v>F4</v>
      </c>
    </row>
    <row r="14" spans="1:16" s="11" customFormat="1" x14ac:dyDescent="0.25">
      <c r="A14" s="12" t="str">
        <f t="shared" si="3"/>
        <v>IMG05</v>
      </c>
      <c r="B14" s="62">
        <v>92369284</v>
      </c>
      <c r="C14" s="20" t="str">
        <f t="shared" si="0"/>
        <v>Cuaderno de Estudio</v>
      </c>
      <c r="D14" s="63" t="s">
        <v>190</v>
      </c>
      <c r="E14" s="63" t="s">
        <v>153</v>
      </c>
      <c r="F14" s="13" t="str">
        <f t="shared" si="4"/>
        <v>LE_08_07_CO_IMG05_small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LE_08_07_CO_IMG05_zoom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27" x14ac:dyDescent="0.25">
      <c r="A15" s="12" t="str">
        <f t="shared" si="3"/>
        <v>IMG06</v>
      </c>
      <c r="B15" s="62">
        <v>141106999</v>
      </c>
      <c r="C15" s="20" t="str">
        <f t="shared" si="0"/>
        <v>Cuaderno de Estudio</v>
      </c>
      <c r="D15" s="63" t="s">
        <v>190</v>
      </c>
      <c r="E15" s="63" t="s">
        <v>153</v>
      </c>
      <c r="F15" s="13" t="str">
        <f t="shared" si="4"/>
        <v>LE_08_07_CO_IMG06_small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LE_08_07_CO_IMG06_zoom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199</v>
      </c>
      <c r="O15" s="2" t="str">
        <f>'Definición técnica de imagenes'!A24</f>
        <v>F6B</v>
      </c>
    </row>
    <row r="16" spans="1:16" s="11" customFormat="1" ht="85.5" x14ac:dyDescent="0.3">
      <c r="A16" s="12" t="str">
        <f t="shared" si="3"/>
        <v>IMG07</v>
      </c>
      <c r="B16" s="62">
        <v>321199376</v>
      </c>
      <c r="C16" s="20" t="str">
        <f t="shared" si="0"/>
        <v>Cuaderno de Estudio</v>
      </c>
      <c r="D16" s="63" t="s">
        <v>190</v>
      </c>
      <c r="E16" s="63" t="s">
        <v>153</v>
      </c>
      <c r="F16" s="13" t="str">
        <f t="shared" si="4"/>
        <v>LE_08_07_CO_IMG07_small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LE_08_07_CO_IMG07_zoom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200</v>
      </c>
      <c r="O16" s="2" t="str">
        <f>'Definición técnica de imagenes'!A25</f>
        <v>F7</v>
      </c>
    </row>
    <row r="17" spans="1:15" s="11" customFormat="1" x14ac:dyDescent="0.25">
      <c r="A17" s="12" t="str">
        <f t="shared" si="3"/>
        <v>IMG08</v>
      </c>
      <c r="B17" s="62">
        <v>129574460</v>
      </c>
      <c r="C17" s="20" t="str">
        <f t="shared" si="0"/>
        <v>Cuaderno de Estudio</v>
      </c>
      <c r="D17" s="63" t="s">
        <v>190</v>
      </c>
      <c r="E17" s="63" t="s">
        <v>153</v>
      </c>
      <c r="F17" s="13" t="str">
        <f t="shared" si="4"/>
        <v>LE_08_07_CO_IMG08_small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LE_08_07_CO_IMG08_zoom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t="s">
        <v>201</v>
      </c>
      <c r="O17" s="2" t="str">
        <f>'Definición técnica de imagenes'!A27</f>
        <v>F7B</v>
      </c>
    </row>
    <row r="18" spans="1:15" s="11" customFormat="1" ht="27" x14ac:dyDescent="0.25">
      <c r="A18" s="12" t="str">
        <f t="shared" si="3"/>
        <v>IMG09</v>
      </c>
      <c r="B18" s="62">
        <v>201109133</v>
      </c>
      <c r="C18" s="20" t="str">
        <f t="shared" si="0"/>
        <v>Cuaderno de Estudio</v>
      </c>
      <c r="D18" s="63" t="s">
        <v>190</v>
      </c>
      <c r="E18" s="63" t="s">
        <v>153</v>
      </c>
      <c r="F18" s="13" t="str">
        <f t="shared" si="4"/>
        <v>LE_08_07_CO_IMG09_small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LE_08_07_CO_IMG09_zoom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202</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2016-02-25T01:59:19Z</dcterms:modified>
</cp:coreProperties>
</file>