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<sst xmlns="http://schemas.openxmlformats.org/spreadsheetml/2006/main" count="394" uniqueCount="201">
  <si>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</si>
  <si>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</si>
  <si>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</si>
  <si>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</si>
  <si>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</si>
  <si>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</si>
  <si>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</si>
  <si>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</si>
  <si>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</si>
  <si>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</si>
  <si>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</si>
  <si>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</si>
  <si>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</si>
  <si>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</si>
  <si>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</si>
  <si>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</si>
  <si>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</si>
  <si>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</si>
  <si>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</si>
  <si>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</si>
  <si>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</si>
  <si>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</si>
  <si>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</si>
  <si>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</si>
  <si>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</si>
  <si>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</si>
  <si>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</si>
  <si>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</si>
  <si>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</si>
  <si>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</si>
  <si>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</si>
  <si>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</si>
  <si>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</si>
  <si>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</si>
  <si>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</si>
  <si>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</si>
  <si>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</si>
  <si>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</si>
  <si>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</si>
  <si>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</si>
  <si>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</si>
  <si>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</si>
  <si>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</si>
  <si>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</si>
  <si>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</si>
  <si>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</si>
  <si>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</si>
  <si>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</si>
  <si>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</si>
  <si>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</si>
  <si>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</si>
  <si>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</si>
  <si>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</si>
  <si>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</si>
  <si>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</si>
  <si>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</si>
  <si>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</si>
  <si>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</si>
  <si>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</si>
  <si>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</si>
  <si>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</si>
  <si>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</si>
  <si>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</si>
  <si>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</si>
  <si>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</si>
  <si>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</si>
  <si>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</si>
  <si>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</si>
  <si>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</si>
  <si>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</si>
  <si>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</si>
  <si>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</si>
  <si>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</si>
  <si>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</si>
  <si>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</si>
  <si>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</si>
  <si>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</si>
  <si>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</si>
  <si>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</si>
  <si>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</si>
  <si>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</si>
  <si>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</si>
  <si>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</si>
  <si>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</si>
  <si>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</si>
  <si>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</si>
  <si>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</si>
  <si>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</si>
  <si>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</si>
  <si>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</si>
  <si>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</si>
  <si>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</si>
  <si>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</si>
  <si>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</si>
  <si>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</si>
  <si>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</si>
  <si>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</si>
  <si>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</si>
  <si>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</si>
  <si>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</si>
  <si>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</si>
  <si>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</si>
  <si>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</si>
  <si>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</si>
  <si>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</si>
  <si>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</si>
  <si>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</si>
  <si>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</si>
  <si>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</si>
  <si>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</si>
  <si>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</si>
  <si>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</si>
  <si>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</si>
  <si>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</si>
  <si>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</si>
  <si>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</si>
  <si>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</si>
  <si>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</si>
  <si>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</si>
  <si>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</si>
  <si>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</si>
  <si>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</si>
  <si>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</si>
  <si>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</si>
  <si>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</si>
  <si>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</si>
  <si>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</si>
  <si>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</si>
  <si>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</si>
  <si>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</si>
  <si>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</si>
  <si>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</si>
  <si>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</si>
  <si>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</si>
  <si>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</si>
  <si>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</si>
  <si>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</si>
  <si>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</si>
  <si>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</si>
  <si>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</si>
  <si>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</si>
  <si>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</si>
  <si>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</si>
  <si>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</si>
  <si>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</si>
  <si>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</si>
  <si>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</si>
  <si>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</si>
  <si>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</si>
  <si>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</si>
  <si>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</si>
  <si>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</si>
  <si>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</si>
  <si>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</si>
  <si>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</si>
  <si>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</si>
  <si>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</si>
  <si>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</si>
  <si>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</si>
  <si>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</si>
  <si>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</si>
  <si>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</si>
  <si>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</si>
  <si>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</si>
  <si>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</si>
  <si>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</si>
  <si>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</si>
  <si>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</si>
  <si>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</si>
  <si>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</si>
  <si>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</si>
  <si>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</si>
  <si>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</si>
  <si>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</si>
  <si>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</si>
  <si>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</si>
  <si>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</si>
  <si>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</si>
  <si>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</si>
  <si>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</si>
  <si>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</si>
  <si>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</si>
  <si>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</si>
  <si>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</si>
  <si>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</si>
  <si>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</si>
  <si>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</si>
  <si>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composiciones de arte menor y de arte mayor</t>
  </si>
  <si>
    <t>Cristian Pineda</t>
  </si>
  <si>
    <t>LE_06_06_REC80</t>
  </si>
  <si>
    <t>Fotografía</t>
  </si>
  <si>
    <t>poeta recitando</t>
  </si>
  <si>
    <t>pluma y pergamino</t>
  </si>
  <si>
    <t>imagen de la luna y las estrellas</t>
  </si>
  <si>
    <t>una bebé</t>
  </si>
  <si>
    <t>persona sobre una roca</t>
  </si>
  <si>
    <t>hombre abriendo los brazos ante el mundo</t>
  </si>
  <si>
    <t>imagen de la cara de una señora</t>
  </si>
  <si>
    <t>puerto lejano en el mar</t>
  </si>
  <si>
    <t>Mujer triste</t>
  </si>
  <si>
    <t>niño señalando las sienes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</si>
</sst>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378105676/stock-photo-artwork-in-retro-style-girl-upset.html?src=Kq86pI78R1-R1Svd7hjMfA-1-8" TargetMode="External"/><Relationship Id="rId2" Type="http://schemas.openxmlformats.org/officeDocument/2006/relationships/hyperlink" Target="http://www.shutterstock.com/pic-367340915/stock-photo-happy-man-faces-skyline.html?src=Ysf50VmNKDZl8CavTvURWg-1-8" TargetMode="External"/><Relationship Id="rId1" Type="http://schemas.openxmlformats.org/officeDocument/2006/relationships/hyperlink" Target="http://www.shutterstock.com/pic-305671484/stock-photo-sleeping-newborn-baby-in-a-wrap.html?src=MH1zwKhAzEru5jooezL2UA-1-0" TargetMode="External"/><Relationship Id="rId5" Type="http://schemas.openxmlformats.org/officeDocument/2006/relationships/printerSettings" Target="../printerSettings/printerSettings1.bin"/><Relationship Id="rId4" Type="http://schemas.openxmlformats.org/officeDocument/2006/relationships/hyperlink" Target="http://www.shutterstock.com/pic-108172580/stock-photo-little-boy-isolated-on-a-white-background.html?src=t0jrJMMbGwiBUC3MKQG6ZA-1-95"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20" sqref="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42438</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293220317</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LE_06_06_REC80_IMG01.jpg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153593882</v>
      </c>
      <c r="C11" s="20" t="str">
        <f t="shared" si="0"/>
        <v>Recurso F6</v>
      </c>
      <c r="D11" s="63" t="s">
        <v>190</v>
      </c>
      <c r="E11" s="63" t="s">
        <v>150</v>
      </c>
      <c r="F11" s="13" t="str">
        <f t="shared" ref="F11:F74" ca="1" si="4">IF(OR(B11&lt;&gt;"",J11&lt;&gt;""),CONCATENATE($C$7,"_",$A11,IF($G$4="Cuaderno de Estudio","_small",CONCATENATE(IF(I11="","","n"),IF(LEFT($G$5,1)="F",".jpg",".png")))),"")</f>
        <v>LE_06_06_REC80_IMG02.jpg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x14ac:dyDescent="0.25">
      <c r="A12" s="12" t="str">
        <f t="shared" si="3"/>
        <v>IMG03</v>
      </c>
      <c r="B12" s="109">
        <v>128504084</v>
      </c>
      <c r="C12" s="20" t="str">
        <f t="shared" si="0"/>
        <v>Recurso F6</v>
      </c>
      <c r="D12" s="63" t="s">
        <v>190</v>
      </c>
      <c r="E12" s="63" t="s">
        <v>155</v>
      </c>
      <c r="F12" s="13" t="str">
        <f t="shared" ca="1" si="4"/>
        <v>LE_06_06_REC80_IMG03n.jpg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LE_06_06_REC80_IMG03a.jpg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193</v>
      </c>
      <c r="K12" s="64"/>
      <c r="O12" s="2" t="str">
        <f>'Definición técnica de imagenes'!A18</f>
        <v>Diaporama F1</v>
      </c>
    </row>
    <row r="13" spans="1:16" s="11" customFormat="1" ht="15.75" x14ac:dyDescent="0.25">
      <c r="A13" s="12" t="str">
        <f t="shared" si="3"/>
        <v>IMG04</v>
      </c>
      <c r="B13" s="110">
        <v>305671484</v>
      </c>
      <c r="C13" s="20" t="str">
        <f t="shared" si="0"/>
        <v>Recurso F6</v>
      </c>
      <c r="D13" s="63" t="s">
        <v>190</v>
      </c>
      <c r="E13" s="63" t="s">
        <v>155</v>
      </c>
      <c r="F13" s="13" t="str">
        <f t="shared" ca="1" si="4"/>
        <v>LE_06_06_REC80_IMG04n.jpg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LE_06_06_REC80_IMG04a.jpg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194</v>
      </c>
      <c r="K13" s="64"/>
      <c r="O13" s="2" t="str">
        <f>'Definición técnica de imagenes'!A19</f>
        <v>F4</v>
      </c>
    </row>
    <row r="14" spans="1:16" s="11" customFormat="1" x14ac:dyDescent="0.25">
      <c r="A14" s="12" t="str">
        <f t="shared" si="3"/>
        <v>IMG05</v>
      </c>
      <c r="B14" s="109">
        <v>206974672</v>
      </c>
      <c r="C14" s="20" t="str">
        <f t="shared" si="0"/>
        <v>Recurso F6</v>
      </c>
      <c r="D14" s="63" t="s">
        <v>190</v>
      </c>
      <c r="E14" s="63" t="s">
        <v>155</v>
      </c>
      <c r="F14" s="13" t="str">
        <f t="shared" ca="1" si="4"/>
        <v>LE_06_06_REC80_IMG05n.jpg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LE_06_06_REC80_IMG05a.jpg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c r="O14" s="2" t="str">
        <f>'Definición técnica de imagenes'!A22</f>
        <v>F6</v>
      </c>
    </row>
    <row r="15" spans="1:16" s="11" customFormat="1" ht="27" x14ac:dyDescent="0.25">
      <c r="A15" s="12" t="str">
        <f t="shared" si="3"/>
        <v>IMG06</v>
      </c>
      <c r="B15" s="110">
        <v>367340915</v>
      </c>
      <c r="C15" s="20" t="str">
        <f t="shared" si="0"/>
        <v>Recurso F6</v>
      </c>
      <c r="D15" s="63" t="s">
        <v>190</v>
      </c>
      <c r="E15" s="63" t="s">
        <v>155</v>
      </c>
      <c r="F15" s="13" t="str">
        <f t="shared" ca="1" si="4"/>
        <v>LE_06_06_REC80_IMG06n.jpg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LE_06_06_REC80_IMG06a.jpg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c r="O15" s="2" t="str">
        <f>'Definición técnica de imagenes'!A24</f>
        <v>F6B</v>
      </c>
    </row>
    <row r="16" spans="1:16" s="11" customFormat="1" ht="14.25" x14ac:dyDescent="0.3">
      <c r="A16" s="12" t="str">
        <f t="shared" si="3"/>
        <v>IMG07</v>
      </c>
      <c r="B16" s="109">
        <v>382759735</v>
      </c>
      <c r="C16" s="20" t="str">
        <f t="shared" si="0"/>
        <v>Recurso F6</v>
      </c>
      <c r="D16" s="63" t="s">
        <v>190</v>
      </c>
      <c r="E16" s="63" t="s">
        <v>155</v>
      </c>
      <c r="F16" s="13" t="str">
        <f t="shared" ca="1" si="4"/>
        <v>LE_06_06_REC80_IMG07n.jpg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LE_06_06_REC80_IMG07a.jpg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197</v>
      </c>
      <c r="K16" s="68"/>
      <c r="O16" s="2" t="str">
        <f>'Definición técnica de imagenes'!A25</f>
        <v>F7</v>
      </c>
    </row>
    <row r="17" spans="1:15" s="11" customFormat="1" x14ac:dyDescent="0.25">
      <c r="A17" s="12" t="str">
        <f t="shared" si="3"/>
        <v>IMG08</v>
      </c>
      <c r="B17" s="109">
        <v>177594329</v>
      </c>
      <c r="C17" s="20" t="str">
        <f t="shared" si="0"/>
        <v>Recurso F6</v>
      </c>
      <c r="D17" s="63" t="s">
        <v>190</v>
      </c>
      <c r="E17" s="63" t="s">
        <v>155</v>
      </c>
      <c r="F17" s="13" t="str">
        <f t="shared" ca="1" si="4"/>
        <v>LE_06_06_REC80_IMG08n.jpg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LE_06_06_REC80_IMG08a.jpg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198</v>
      </c>
      <c r="K17" s="66"/>
      <c r="O17" s="2" t="str">
        <f>'Definición técnica de imagenes'!A27</f>
        <v>F7B</v>
      </c>
    </row>
    <row r="18" spans="1:15" s="11" customFormat="1" ht="15.75" x14ac:dyDescent="0.25">
      <c r="A18" s="12" t="str">
        <f t="shared" si="3"/>
        <v>IMG09</v>
      </c>
      <c r="B18" s="110">
        <v>378105676</v>
      </c>
      <c r="C18" s="20" t="str">
        <f t="shared" si="0"/>
        <v>Recurso F6</v>
      </c>
      <c r="D18" s="63" t="s">
        <v>190</v>
      </c>
      <c r="E18" s="63" t="s">
        <v>155</v>
      </c>
      <c r="F18" s="13" t="str">
        <f t="shared" ca="1" si="4"/>
        <v>LE_06_06_REC80_IMG09n.jpg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LE_06_06_REC80_IMG09a.jpg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199</v>
      </c>
      <c r="K18" s="66"/>
      <c r="O18" s="2" t="str">
        <f>'Definición técnica de imagenes'!A30</f>
        <v>F8</v>
      </c>
    </row>
    <row r="19" spans="1:15" s="11" customFormat="1" ht="16.5" x14ac:dyDescent="0.3">
      <c r="A19" s="12" t="str">
        <f t="shared" ref="A19:A50" si="6">IF(OR(B19&lt;&gt;"",J19&lt;&gt;""),CONCATENATE(LEFT(A18,3),IF(MID(A18,4,2)+1&lt;10,CONCATENATE("0",MID(A18,4,2)+1),MID(A18,4,2)+1)),"")</f>
        <v>IMG10</v>
      </c>
      <c r="B19" s="110">
        <v>108172580</v>
      </c>
      <c r="C19" s="20" t="str">
        <f t="shared" si="0"/>
        <v>Recurso F6</v>
      </c>
      <c r="D19" s="63" t="s">
        <v>190</v>
      </c>
      <c r="E19" s="63" t="s">
        <v>155</v>
      </c>
      <c r="F19" s="13" t="str">
        <f t="shared" ca="1" si="4"/>
        <v>LE_06_06_REC80_IMG10n.jpg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LE_06_06_REC80_IMG10a.jpg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200</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3" r:id="rId1" display="http://www.shutterstock.com/pic-305671484/stock-photo-sleeping-newborn-baby-in-a-wrap.html?src=MH1zwKhAzEru5jooezL2UA-1-0"/>
    <hyperlink ref="B15" r:id="rId2" display="http://www.shutterstock.com/pic-367340915/stock-photo-happy-man-faces-skyline.html?src=Ysf50VmNKDZl8CavTvURWg-1-8"/>
    <hyperlink ref="B18" r:id="rId3" display="http://www.shutterstock.com/pic-378105676/stock-photo-artwork-in-retro-style-girl-upset.html?src=Kq86pI78R1-R1Svd7hjMfA-1-8"/>
    <hyperlink ref="B19" r:id="rId4" display="http://www.shutterstock.com/pic-108172580/stock-photo-little-boy-isolated-on-a-white-background.html?src=t0jrJMMbGwiBUC3MKQG6ZA-1-95"/>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2016-03-10T02:56:51Z</dcterms:modified>
</cp:coreProperties>
</file>