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5_CO\SOLICITUD GRAFICA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H16" i="1" s="1"/>
  <c r="I17" i="1"/>
  <c r="I18" i="1"/>
  <c r="I19" i="1"/>
  <c r="H19" i="1" s="1"/>
  <c r="I20" i="1"/>
  <c r="H20" i="1" s="1"/>
  <c r="I21" i="1"/>
  <c r="I22" i="1"/>
  <c r="H22" i="1" s="1"/>
  <c r="I23" i="1"/>
  <c r="H23" i="1" s="1"/>
  <c r="I24" i="1"/>
  <c r="H24" i="1" s="1"/>
  <c r="I25" i="1"/>
  <c r="I26" i="1"/>
  <c r="H26" i="1" s="1"/>
  <c r="I27" i="1"/>
  <c r="H27" i="1" s="1"/>
  <c r="I28" i="1"/>
  <c r="H28" i="1" s="1"/>
  <c r="I29" i="1"/>
  <c r="I30" i="1"/>
  <c r="I31" i="1"/>
  <c r="H31" i="1" s="1"/>
  <c r="I32" i="1"/>
  <c r="H32" i="1" s="1"/>
  <c r="I33" i="1"/>
  <c r="I34" i="1"/>
  <c r="H34" i="1" s="1"/>
  <c r="I35" i="1"/>
  <c r="H35" i="1" s="1"/>
  <c r="I36" i="1"/>
  <c r="H36" i="1" s="1"/>
  <c r="I37" i="1"/>
  <c r="I38" i="1"/>
  <c r="I39" i="1"/>
  <c r="H39" i="1" s="1"/>
  <c r="I40" i="1"/>
  <c r="H40" i="1" s="1"/>
  <c r="I41" i="1"/>
  <c r="I42" i="1"/>
  <c r="H42" i="1" s="1"/>
  <c r="I43" i="1"/>
  <c r="H43" i="1" s="1"/>
  <c r="I44" i="1"/>
  <c r="H44" i="1" s="1"/>
  <c r="I45" i="1"/>
  <c r="I46" i="1"/>
  <c r="I47" i="1"/>
  <c r="H47" i="1" s="1"/>
  <c r="I48" i="1"/>
  <c r="H48" i="1" s="1"/>
  <c r="I49" i="1"/>
  <c r="I50" i="1"/>
  <c r="H50" i="1" s="1"/>
  <c r="I51" i="1"/>
  <c r="H51" i="1" s="1"/>
  <c r="I52" i="1"/>
  <c r="H52" i="1" s="1"/>
  <c r="I53" i="1"/>
  <c r="F53" i="1"/>
  <c r="G53" i="1"/>
  <c r="I54" i="1"/>
  <c r="H54" i="1" s="1"/>
  <c r="F54" i="1"/>
  <c r="G54" i="1" s="1"/>
  <c r="I55" i="1"/>
  <c r="H55" i="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H53" i="1"/>
  <c r="F52" i="1"/>
  <c r="G52" i="1" s="1"/>
  <c r="F51" i="1"/>
  <c r="G51" i="1" s="1"/>
  <c r="F50" i="1"/>
  <c r="G50" i="1" s="1"/>
  <c r="F49" i="1"/>
  <c r="G49" i="1" s="1"/>
  <c r="H49" i="1"/>
  <c r="F48" i="1"/>
  <c r="G48" i="1" s="1"/>
  <c r="F47" i="1"/>
  <c r="G47" i="1" s="1"/>
  <c r="F46" i="1"/>
  <c r="G46" i="1" s="1"/>
  <c r="H46" i="1"/>
  <c r="F45" i="1"/>
  <c r="G45" i="1" s="1"/>
  <c r="H45" i="1"/>
  <c r="F44" i="1"/>
  <c r="G44" i="1" s="1"/>
  <c r="F43" i="1"/>
  <c r="G43" i="1" s="1"/>
  <c r="F42" i="1"/>
  <c r="G42" i="1" s="1"/>
  <c r="F41" i="1"/>
  <c r="G41" i="1" s="1"/>
  <c r="H41" i="1"/>
  <c r="F40" i="1"/>
  <c r="G40" i="1" s="1"/>
  <c r="F39" i="1"/>
  <c r="G39" i="1" s="1"/>
  <c r="F38" i="1"/>
  <c r="G38" i="1" s="1"/>
  <c r="H38" i="1"/>
  <c r="F37" i="1"/>
  <c r="G37" i="1" s="1"/>
  <c r="H37" i="1"/>
  <c r="F36" i="1"/>
  <c r="G36" i="1" s="1"/>
  <c r="F35" i="1"/>
  <c r="G35" i="1" s="1"/>
  <c r="F34" i="1"/>
  <c r="G34" i="1" s="1"/>
  <c r="F33" i="1"/>
  <c r="G33" i="1" s="1"/>
  <c r="H33" i="1"/>
  <c r="F32" i="1"/>
  <c r="G32" i="1" s="1"/>
  <c r="F31" i="1"/>
  <c r="G31" i="1" s="1"/>
  <c r="F30" i="1"/>
  <c r="G30" i="1" s="1"/>
  <c r="H30" i="1"/>
  <c r="F29" i="1"/>
  <c r="G29" i="1" s="1"/>
  <c r="H29" i="1"/>
  <c r="F28" i="1"/>
  <c r="G28" i="1" s="1"/>
  <c r="F27" i="1"/>
  <c r="G27" i="1" s="1"/>
  <c r="F26" i="1"/>
  <c r="G26" i="1" s="1"/>
  <c r="F25" i="1"/>
  <c r="G25" i="1" s="1"/>
  <c r="H25" i="1"/>
  <c r="F24" i="1"/>
  <c r="G24" i="1" s="1"/>
  <c r="A22" i="1"/>
  <c r="A23" i="1"/>
  <c r="F23" i="1"/>
  <c r="G23" i="1" s="1"/>
  <c r="F22" i="1"/>
  <c r="G22" i="1" s="1"/>
  <c r="A21" i="1"/>
  <c r="F21" i="1"/>
  <c r="G21" i="1" s="1"/>
  <c r="H21" i="1"/>
  <c r="A18" i="1"/>
  <c r="A19" i="1"/>
  <c r="A20" i="1"/>
  <c r="F20" i="1"/>
  <c r="G20" i="1" s="1"/>
  <c r="F19" i="1"/>
  <c r="G19" i="1" s="1"/>
  <c r="F18" i="1"/>
  <c r="G18" i="1" s="1"/>
  <c r="H18" i="1"/>
  <c r="A16" i="1"/>
  <c r="A17" i="1"/>
  <c r="F17" i="1"/>
  <c r="G17" i="1" s="1"/>
  <c r="H17" i="1"/>
  <c r="F16" i="1"/>
  <c r="G16" i="1" s="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0" i="1" l="1"/>
  <c r="A13" i="1"/>
  <c r="F12" i="1"/>
  <c r="G12" i="1" s="1"/>
  <c r="H12" i="1"/>
  <c r="H11" i="1"/>
  <c r="F10" i="1"/>
  <c r="G10" i="1" s="1"/>
  <c r="F11" i="1"/>
  <c r="G11" i="1" s="1"/>
  <c r="A14" i="1" l="1"/>
  <c r="F13" i="1"/>
  <c r="G13" i="1" s="1"/>
  <c r="H13" i="1"/>
  <c r="A15" i="1" l="1"/>
  <c r="F14" i="1"/>
  <c r="G14" i="1" s="1"/>
  <c r="H14" i="1"/>
  <c r="H15" i="1" l="1"/>
  <c r="F15" i="1"/>
  <c r="G15" i="1" s="1"/>
</calcChain>
</file>

<file path=xl/sharedStrings.xml><?xml version="1.0" encoding="utf-8"?>
<sst xmlns="http://schemas.openxmlformats.org/spreadsheetml/2006/main" count="386" uniqueCount="201">
  <si>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</si>
  <si>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</si>
  <si>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</si>
  <si>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</si>
  <si>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</si>
  <si>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</si>
  <si>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</si>
  <si>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</si>
  <si>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</si>
  <si>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</si>
  <si>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</si>
  <si>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</si>
  <si>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</si>
  <si>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</si>
  <si>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</si>
  <si>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</si>
  <si>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</si>
  <si>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</si>
  <si>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</si>
  <si>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</si>
  <si>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</si>
  <si>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</si>
  <si>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</si>
  <si>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</si>
  <si>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</si>
  <si>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</si>
  <si>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</si>
  <si>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</si>
  <si>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</si>
  <si>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</si>
  <si>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</si>
  <si>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</si>
  <si>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</si>
  <si>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</si>
  <si>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</si>
  <si>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</si>
  <si>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</si>
  <si>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</si>
  <si>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</si>
  <si>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</si>
  <si>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</si>
  <si>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</si>
  <si>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</si>
  <si>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</si>
  <si>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</si>
  <si>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</si>
  <si>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</si>
  <si>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</si>
  <si>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</si>
  <si>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</si>
  <si>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</si>
  <si>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</si>
  <si>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</si>
  <si>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</si>
  <si>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</si>
  <si>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</si>
  <si>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</si>
  <si>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</si>
  <si>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</si>
  <si>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</si>
  <si>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</si>
  <si>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</si>
  <si>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</si>
  <si>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</si>
  <si>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</si>
  <si>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</si>
  <si>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</si>
  <si>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</si>
  <si>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</si>
  <si>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</si>
  <si>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</si>
  <si>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</si>
  <si>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</si>
  <si>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</si>
  <si>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</si>
  <si>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</si>
  <si>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</si>
  <si>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</si>
  <si>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</si>
  <si>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</si>
  <si>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</si>
  <si>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</si>
  <si>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</si>
  <si>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</si>
  <si>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</si>
  <si>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</si>
  <si>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</si>
  <si>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</si>
  <si>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</si>
  <si>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</si>
  <si>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</si>
  <si>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</si>
  <si>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</si>
  <si>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</si>
  <si>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</si>
  <si>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</si>
  <si>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</si>
  <si>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</si>
  <si>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</si>
  <si>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</si>
  <si>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</si>
  <si>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</si>
  <si>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</si>
  <si>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</si>
  <si>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</si>
  <si>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</si>
  <si>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</si>
  <si>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</si>
  <si>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</si>
  <si>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</si>
  <si>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</si>
  <si>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</si>
  <si>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</si>
  <si>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</si>
  <si>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</si>
  <si>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</si>
  <si>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</si>
  <si>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</si>
  <si>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</si>
  <si>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</si>
  <si>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</si>
  <si>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</si>
  <si>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</si>
  <si>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</si>
  <si>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</si>
  <si>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</si>
  <si>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</si>
  <si>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</si>
  <si>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</si>
  <si>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</si>
  <si>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</si>
  <si>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</si>
  <si>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</si>
  <si>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</si>
  <si>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</si>
  <si>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</si>
  <si>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</si>
  <si>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</si>
  <si>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</si>
  <si>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</si>
  <si>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</si>
  <si>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</si>
  <si>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</si>
  <si>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</si>
  <si>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</si>
  <si>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</si>
  <si>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</si>
  <si>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</si>
  <si>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</si>
  <si>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</si>
  <si>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</si>
  <si>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</si>
  <si>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</si>
  <si>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</si>
  <si>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</si>
  <si>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</si>
  <si>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</si>
  <si>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</si>
  <si>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</si>
  <si>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</si>
  <si>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</si>
  <si>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</si>
  <si>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</si>
  <si>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</si>
  <si>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</si>
  <si>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</si>
  <si>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</si>
  <si>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</si>
  <si>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</si>
  <si>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</si>
  <si>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</si>
  <si>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</si>
  <si>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</si>
  <si>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</si>
  <si>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</si>
  <si>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</si>
  <si>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</si>
  <si>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</si>
  <si>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</si>
  <si>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</si>
  <si>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</si>
  <si>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</si>
  <si>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</si>
  <si>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</si>
  <si>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</si>
  <si>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</si>
  <si>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</si>
  <si>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crónica</t>
  </si>
  <si>
    <t>Luz Amparo Rubiano</t>
  </si>
  <si>
    <t>Fotografía</t>
  </si>
  <si>
    <t>http://aulaplaneta.planetasaber.com/encyclopedia/default.asp?idpack=9&amp;idpil=0009B501&amp;ruta=Buscador</t>
  </si>
  <si>
    <t>http://aulaplaneta.planetasaber.com/encyclopedia/default.asp?idpack=9&amp;idpil=000JFZ01&amp;ruta=Buscador</t>
  </si>
  <si>
    <t>http://aulaplaneta.planetasaber.com/encyclopedia/default.asp?idpack=9&amp;idpil=00009E01&amp;ruta=Buscador</t>
  </si>
  <si>
    <t>http://www.banrepcultural.org/node/86383</t>
  </si>
  <si>
    <t>Contertulios del Café Victoria: Eduardo Zalamea Borda, León de Greiff, José Vicente Combariza ("José Mar") y Alberto Lleras Camargo. Caricatura de Adolfo Samper, 1933.</t>
  </si>
  <si>
    <t>http://www.banrepcultural.org/node/73401</t>
  </si>
  <si>
    <t>Carátula de La vorágine.</t>
  </si>
  <si>
    <t>LE_08_05_REC130</t>
  </si>
  <si>
    <t>Combate en el puente del río Sava al inicio de la I Guerra Mundial, ilustración de Achile Beltrame para el semanario italiano La Domenica del Corriere, 9 de agosto de 1914 (Museo del Resurgimiento y de la Resistencia, Vicenza, Italia)</t>
  </si>
  <si>
    <t>The Rock-Drill por sir Jacob Epstein, 1913-1914 (Tate Gallery, Londres, Reino Unido)</t>
  </si>
  <si>
    <t>Aguafuerte de la serie Los desastres de la guerra de Francisco de Goya (Biblioteca Nacional, Madrid, España)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</si>
</sst>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9" zoomScaleNormal="59" zoomScalePageLayoutView="120" workbookViewId="0">
      <pane ySplit="9" topLeftCell="A13" activePane="bottomLeft" state="frozen"/>
      <selection pane="bottomLeft" activeCell="F3" sqref="F3:G3"/>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42394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21" customHeight="1" x14ac:dyDescent="0.25">
      <c r="A7" s="1"/>
      <c r="B7" s="24" t="s">
        <v>40</v>
      </c>
      <c r="C7" s="74" t="s">
        <v>197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08" x14ac:dyDescent="0.25">
      <c r="A10" s="12" t="str">
        <f>IF(OR(B10&lt;&gt;"",J10&lt;&gt;""),"IMG01","")</f>
        <v>IMG01</v>
      </c>
      <c r="B10" s="62" t="s">
        <v>190</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LE_08_05_REC130_IMG01n.png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LE_08_05_REC130_IMG01a.png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198</v>
      </c>
      <c r="O10" s="2" t="str">
        <f>'Definición técnica de imagenes'!A12</f>
        <v>M12D</v>
      </c>
    </row>
    <row r="11" spans="1:16" s="11" customFormat="1" ht="67.5" x14ac:dyDescent="0.25">
      <c r="A11" s="12" t="str">
        <f t="shared" ref="A11:A18" si="3">IF(OR(B11&lt;&gt;"",J11&lt;&gt;""),CONCATENATE(LEFT(A10,3),IF(MID(A10,4,2)+1&lt;10,CONCATENATE("0",MID(A10,4,2)+1))),"")</f>
        <v>IMG02</v>
      </c>
      <c r="B11" s="62" t="s">
        <v>191</v>
      </c>
      <c r="C11" s="20" t="str">
        <f t="shared" si="0"/>
        <v>Recurso M101</v>
      </c>
      <c r="D11" s="63" t="s">
        <v>189</v>
      </c>
      <c r="E11" s="63" t="s">
        <v>155</v>
      </c>
      <c r="F11" s="13" t="str">
        <f t="shared" ref="F11:F74" ca="1" si="4">IF(OR(B11&lt;&gt;"",J11&lt;&gt;""),CONCATENATE($C$7,"_",$A11,IF($G$4="Cuaderno de Estudio","_small",CONCATENATE(IF(I11="","","n"),IF(LEFT($G$5,1)="F",".jpg",".png")))),"")</f>
        <v>LE_08_05_REC130_IMG02n.png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LE_08_05_REC130_IMG02a.png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199</v>
      </c>
      <c r="O11" s="2" t="str">
        <f>'Definición técnica de imagenes'!A13</f>
        <v>M101</v>
      </c>
    </row>
    <row r="12" spans="1:16" s="11" customFormat="1" ht="67.5" x14ac:dyDescent="0.25">
      <c r="A12" s="12" t="str">
        <f t="shared" si="3"/>
        <v>IMG03</v>
      </c>
      <c r="B12" s="62" t="s">
        <v>192</v>
      </c>
      <c r="C12" s="20" t="str">
        <f t="shared" si="0"/>
        <v>Recurso M101</v>
      </c>
      <c r="D12" s="63" t="s">
        <v>189</v>
      </c>
      <c r="E12" s="63" t="s">
        <v>155</v>
      </c>
      <c r="F12" s="13" t="str">
        <f t="shared" ca="1" si="4"/>
        <v>LE_08_05_REC130_IMG03n.png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LE_08_05_REC130_IMG03a.png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200</v>
      </c>
      <c r="O12" s="2" t="str">
        <f>'Definición técnica de imagenes'!A18</f>
        <v>Diaporama F1</v>
      </c>
    </row>
    <row r="13" spans="1:16" s="11" customFormat="1" ht="67.5" x14ac:dyDescent="0.25">
      <c r="A13" s="12" t="str">
        <f t="shared" si="3"/>
        <v>IMG04</v>
      </c>
      <c r="B13" s="62" t="s">
        <v>193</v>
      </c>
      <c r="C13" s="20" t="str">
        <f t="shared" si="0"/>
        <v>Recurso M101</v>
      </c>
      <c r="D13" s="63" t="s">
        <v>189</v>
      </c>
      <c r="E13" s="63" t="s">
        <v>155</v>
      </c>
      <c r="F13" s="13" t="str">
        <f t="shared" ca="1" si="4"/>
        <v>LE_08_05_REC130_IMG04n.png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LE_08_05_REC130_IMG04a.png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27" x14ac:dyDescent="0.25">
      <c r="A14" s="12" t="str">
        <f t="shared" si="3"/>
        <v>IMG05</v>
      </c>
      <c r="B14" s="62" t="s">
        <v>195</v>
      </c>
      <c r="C14" s="20" t="str">
        <f t="shared" si="0"/>
        <v>Recurso M101</v>
      </c>
      <c r="D14" s="63" t="s">
        <v>189</v>
      </c>
      <c r="E14" s="63" t="s">
        <v>155</v>
      </c>
      <c r="F14" s="13" t="str">
        <f t="shared" ca="1" si="4"/>
        <v>LE_08_05_REC130_IMG05n.png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LE_08_05_REC130_IMG05a.png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c r="O14" s="2" t="str">
        <f>'Definición técnica de imagenes'!A22</f>
        <v>F6</v>
      </c>
    </row>
    <row r="15" spans="1:16" s="11" customFormat="1" x14ac:dyDescent="0.25">
      <c r="A15" s="12" t="str">
        <f t="shared" si="3"/>
        <v>IMG06</v>
      </c>
      <c r="B15" s="62">
        <v>187244003</v>
      </c>
      <c r="C15" s="20" t="str">
        <f t="shared" si="0"/>
        <v>Recurso M101</v>
      </c>
      <c r="D15" s="63" t="s">
        <v>189</v>
      </c>
      <c r="E15" s="63" t="s">
        <v>155</v>
      </c>
      <c r="F15" s="13" t="str">
        <f t="shared" ca="1" si="4"/>
        <v>LE_08_05_REC130_IMG06n.png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LE_08_05_REC130_IMG06a.png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2016-01-26T01:57:36Z</dcterms:modified>
</cp:coreProperties>
</file>