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<sst xmlns="http://schemas.openxmlformats.org/spreadsheetml/2006/main" count="413" uniqueCount="208">
  <si>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</si>
  <si>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</si>
  <si>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</si>
  <si>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</si>
  <si>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</si>
  <si>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</si>
  <si>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</si>
  <si>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</si>
  <si>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</si>
  <si>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</si>
  <si>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</si>
  <si>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</si>
  <si>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</si>
  <si>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</si>
  <si>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</si>
  <si>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</si>
  <si>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</si>
  <si>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</si>
  <si>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</si>
  <si>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</si>
  <si>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</si>
  <si>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</si>
  <si>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</si>
  <si>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</si>
  <si>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</si>
  <si>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</si>
  <si>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</si>
  <si>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</si>
  <si>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</si>
  <si>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</si>
  <si>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</si>
  <si>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</si>
  <si>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</si>
  <si>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</si>
  <si>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</si>
  <si>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</si>
  <si>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</si>
  <si>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</si>
  <si>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</si>
  <si>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</si>
  <si>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</si>
  <si>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</si>
  <si>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</si>
  <si>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</si>
  <si>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</si>
  <si>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</si>
  <si>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</si>
  <si>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</si>
  <si>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</si>
  <si>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</si>
  <si>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</si>
  <si>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</si>
  <si>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</si>
  <si>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</si>
  <si>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</si>
  <si>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</si>
  <si>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</si>
  <si>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</si>
  <si>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</si>
  <si>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</si>
  <si>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</si>
  <si>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</si>
  <si>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</si>
  <si>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</si>
  <si>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</si>
  <si>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</si>
  <si>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</si>
  <si>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</si>
  <si>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</si>
  <si>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</si>
  <si>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</si>
  <si>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</si>
  <si>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</si>
  <si>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</si>
  <si>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</si>
  <si>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</si>
  <si>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</si>
  <si>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</si>
  <si>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</si>
  <si>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</si>
  <si>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</si>
  <si>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</si>
  <si>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</si>
  <si>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</si>
  <si>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</si>
  <si>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</si>
  <si>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</si>
  <si>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</si>
  <si>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</si>
  <si>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</si>
  <si>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</si>
  <si>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</si>
  <si>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</si>
  <si>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</si>
  <si>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</si>
  <si>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</si>
  <si>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</si>
  <si>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</si>
  <si>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</si>
  <si>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</si>
  <si>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</si>
  <si>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</si>
  <si>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</si>
  <si>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</si>
  <si>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</si>
  <si>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</si>
  <si>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</si>
  <si>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</si>
  <si>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</si>
  <si>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</si>
  <si>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</si>
  <si>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</si>
  <si>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</si>
  <si>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</si>
  <si>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</si>
  <si>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</si>
  <si>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</si>
  <si>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</si>
  <si>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</si>
  <si>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</si>
  <si>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</si>
  <si>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</si>
  <si>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</si>
  <si>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</si>
  <si>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</si>
  <si>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</si>
  <si>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</si>
  <si>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</si>
  <si>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</si>
  <si>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</si>
  <si>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</si>
  <si>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</si>
  <si>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</si>
  <si>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</si>
  <si>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</si>
  <si>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</si>
  <si>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</si>
  <si>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</si>
  <si>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</si>
  <si>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</si>
  <si>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</si>
  <si>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</si>
  <si>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</si>
  <si>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</si>
  <si>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</si>
  <si>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</si>
  <si>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</si>
  <si>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</si>
  <si>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</si>
  <si>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</si>
  <si>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</si>
  <si>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</si>
  <si>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</si>
  <si>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</si>
  <si>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</si>
  <si>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</si>
  <si>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</si>
  <si>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</si>
  <si>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</si>
  <si>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</si>
  <si>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</si>
  <si>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</si>
  <si>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</si>
  <si>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</si>
  <si>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</si>
  <si>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</si>
  <si>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</si>
  <si>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</si>
  <si>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</si>
  <si>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</si>
  <si>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</si>
  <si>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</si>
  <si>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</si>
  <si>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</si>
  <si>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</si>
  <si>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</si>
  <si>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</si>
  <si>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</si>
  <si>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</si>
  <si>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</si>
  <si>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</si>
  <si>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</si>
  <si>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</si>
  <si>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</si>
  <si>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</si>
  <si>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</si>
  <si>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</si>
  <si>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composiciones de arte menor y de arte mayor</t>
  </si>
  <si>
    <t>Cristian Pineda</t>
  </si>
  <si>
    <t>LE_06_06_REC230</t>
  </si>
  <si>
    <t>Fotografía</t>
  </si>
  <si>
    <t>personas con flechas de colores</t>
  </si>
  <si>
    <t>cerebros comunicándose</t>
  </si>
  <si>
    <t>mujer llorando</t>
  </si>
  <si>
    <t>imagen de personas estableciendo un puente entre dos bocas</t>
  </si>
  <si>
    <t>varios periódicos</t>
  </si>
  <si>
    <t>varias revistas</t>
  </si>
  <si>
    <t>mano escribiendo con marcador</t>
  </si>
  <si>
    <t>eliminar el texto "did you know?" y la raya</t>
  </si>
  <si>
    <t>mujer con interrogantes</t>
  </si>
  <si>
    <t>hombre haciendo una nube con medios de comunicación</t>
  </si>
  <si>
    <t>piezas de rompecabezas conformando un libro</t>
  </si>
  <si>
    <t>máquina de escribir</t>
  </si>
  <si>
    <t>lista de chequeo</t>
  </si>
  <si>
    <t>libro antiguo con vela</t>
  </si>
  <si>
    <t>personajes de un debate político</t>
  </si>
  <si>
    <t>personas leyendo</t>
  </si>
  <si>
    <t>personas en un aula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</si>
</sst>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xf numFmtId="0" fontId="24" fillId="0" borderId="0" xfId="0" applyFont="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98027750/stock-photo-beauty-girl-cry.html?src=AW996yzmHU9RxLpC0qn3Jg-1-36" TargetMode="External"/><Relationship Id="rId2" Type="http://schemas.openxmlformats.org/officeDocument/2006/relationships/hyperlink" Target="http://www.shutterstock.com/pic-51306397/stock-vector-globe-people-and-colored-arrows-social-media-communication-concept.html?src=b4HfaFtAfqvdSz4zKmv_dw-1-19" TargetMode="External"/><Relationship Id="rId1" Type="http://schemas.openxmlformats.org/officeDocument/2006/relationships/hyperlink" Target="http://www.shutterstock.com/pic-92733499/stock-vector-the-concept-of-education-of-children-the-generation-of-knowledge.html?src=H8tHB-fELP8VxdF1-tf98A-1-9" TargetMode="External"/><Relationship Id="rId6" Type="http://schemas.openxmlformats.org/officeDocument/2006/relationships/printerSettings" Target="../printerSettings/printerSettings1.bin"/><Relationship Id="rId5" Type="http://schemas.openxmlformats.org/officeDocument/2006/relationships/hyperlink" Target="http://www.shutterstock.com/pic-117902155/stock-photo-businessman-writing-a-cloud-computing-diagram-on-the-chalkboard.html?src=wXi27NLUakXiaBEfMX7NNg-1-62" TargetMode="External"/><Relationship Id="rId4" Type="http://schemas.openxmlformats.org/officeDocument/2006/relationships/hyperlink" Target="http://www.shutterstock.com/pic-150798149/stock-vector-debate-the-science-of-communication.html?src=gdfdQyD6tgd24ibUca6i7Q-2-7"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26" sqref="B2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42434</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109">
        <v>51306397</v>
      </c>
      <c r="C10" s="20" t="str">
        <f t="shared" ref="C10:C41" si="0">IF(OR(B10&lt;&gt;"",J10&lt;&gt;""),IF($G$4="Recurso",CONCATENATE($G$4," ",$G$5),$G$4),"")</f>
        <v>Recurso F7</v>
      </c>
      <c r="D10" s="63" t="s">
        <v>190</v>
      </c>
      <c r="E10" s="63" t="s">
        <v>150</v>
      </c>
      <c r="F10" s="13" t="str">
        <f t="shared" ref="F10" ca="1" si="1">IF(OR(B10&lt;&gt;"",J10&lt;&gt;""),CONCATENATE($C$7,"_",$A10,IF($G$4="Cuaderno de Estudio","_small",CONCATENATE(IF(I10="","","n"),IF(LEFT($G$5,1)="F",".jpg",".png")))),"")</f>
        <v>LE_06_06_REC230_IMG01.jpg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92733499</v>
      </c>
      <c r="C11" s="20" t="str">
        <f t="shared" si="0"/>
        <v>Recurso F7</v>
      </c>
      <c r="D11" s="63" t="s">
        <v>190</v>
      </c>
      <c r="E11" s="63" t="s">
        <v>150</v>
      </c>
      <c r="F11" s="13" t="str">
        <f t="shared" ref="F11:F74" ca="1" si="4">IF(OR(B11&lt;&gt;"",J11&lt;&gt;""),CONCATENATE($C$7,"_",$A11,IF($G$4="Cuaderno de Estudio","_small",CONCATENATE(IF(I11="","","n"),IF(LEFT($G$5,1)="F",".jpg",".png")))),"")</f>
        <v>LE_06_06_REC230_IMG02.jpg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15.75" x14ac:dyDescent="0.25">
      <c r="A12" s="12" t="str">
        <f t="shared" si="3"/>
        <v>IMG03</v>
      </c>
      <c r="B12" s="109">
        <v>98027750</v>
      </c>
      <c r="C12" s="20" t="str">
        <f t="shared" si="0"/>
        <v>Recurso F7</v>
      </c>
      <c r="D12" s="63" t="s">
        <v>190</v>
      </c>
      <c r="E12" s="63" t="s">
        <v>150</v>
      </c>
      <c r="F12" s="13" t="str">
        <f t="shared" ca="1" si="4"/>
        <v>LE_06_06_REC230_IMG03.jpg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27" x14ac:dyDescent="0.25">
      <c r="A13" s="12" t="str">
        <f t="shared" si="3"/>
        <v>IMG04</v>
      </c>
      <c r="B13" s="109">
        <v>150798149</v>
      </c>
      <c r="C13" s="20" t="str">
        <f t="shared" si="0"/>
        <v>Recurso F7</v>
      </c>
      <c r="D13" s="63" t="s">
        <v>190</v>
      </c>
      <c r="E13" s="63" t="s">
        <v>150</v>
      </c>
      <c r="F13" s="13" t="str">
        <f t="shared" ca="1" si="4"/>
        <v>LE_06_06_REC230_IMG04.jpg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110">
        <v>179149739</v>
      </c>
      <c r="C14" s="20" t="str">
        <f t="shared" si="0"/>
        <v>Recurso F7</v>
      </c>
      <c r="D14" s="63" t="s">
        <v>190</v>
      </c>
      <c r="E14" s="63" t="s">
        <v>155</v>
      </c>
      <c r="F14" s="13" t="str">
        <f t="shared" ca="1" si="4"/>
        <v>LE_06_06_REC230_IMG05n.jpg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LE_06_06_REC230_IMG05a.jpg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x14ac:dyDescent="0.25">
      <c r="A15" s="12" t="str">
        <f t="shared" si="3"/>
        <v>IMG06</v>
      </c>
      <c r="B15" s="110">
        <v>250261543</v>
      </c>
      <c r="C15" s="20" t="str">
        <f t="shared" si="0"/>
        <v>Recurso F7</v>
      </c>
      <c r="D15" s="63" t="s">
        <v>190</v>
      </c>
      <c r="E15" s="63" t="s">
        <v>155</v>
      </c>
      <c r="F15" s="13" t="str">
        <f t="shared" ca="1" si="4"/>
        <v>LE_06_06_REC230_IMG06n.jpg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LE_06_06_REC230_IMG06a.jpg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28.5" x14ac:dyDescent="0.3">
      <c r="A16" s="12" t="str">
        <f t="shared" si="3"/>
        <v>IMG07</v>
      </c>
      <c r="B16" s="110">
        <v>372485320</v>
      </c>
      <c r="C16" s="20" t="str">
        <f t="shared" si="0"/>
        <v>Recurso F7</v>
      </c>
      <c r="D16" s="63" t="s">
        <v>190</v>
      </c>
      <c r="E16" s="63" t="s">
        <v>155</v>
      </c>
      <c r="F16" s="13" t="str">
        <f t="shared" ca="1" si="4"/>
        <v>LE_06_06_REC230_IMG07n.jpg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LE_06_06_REC230_IMG07a.jpg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t="s">
        <v>198</v>
      </c>
      <c r="O16" s="2" t="str">
        <f>'Definición técnica de imagenes'!A25</f>
        <v>F7</v>
      </c>
    </row>
    <row r="17" spans="1:15" s="11" customFormat="1" x14ac:dyDescent="0.25">
      <c r="A17" s="12" t="str">
        <f t="shared" si="3"/>
        <v>IMG08</v>
      </c>
      <c r="B17" s="62">
        <v>121961872</v>
      </c>
      <c r="C17" s="20" t="str">
        <f t="shared" si="0"/>
        <v>Recurso F7</v>
      </c>
      <c r="D17" s="63" t="s">
        <v>190</v>
      </c>
      <c r="E17" s="63" t="s">
        <v>155</v>
      </c>
      <c r="F17" s="13" t="str">
        <f t="shared" ca="1" si="4"/>
        <v>LE_06_06_REC230_IMG08n.jpg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LE_06_06_REC230_IMG08a.jpg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199</v>
      </c>
      <c r="K17" s="66"/>
      <c r="O17" s="2" t="str">
        <f>'Definición técnica de imagenes'!A27</f>
        <v>F7B</v>
      </c>
    </row>
    <row r="18" spans="1:15" s="11" customFormat="1" ht="27" x14ac:dyDescent="0.25">
      <c r="A18" s="12" t="str">
        <f t="shared" si="3"/>
        <v>IMG09</v>
      </c>
      <c r="B18" s="109">
        <v>117902155</v>
      </c>
      <c r="C18" s="20" t="str">
        <f t="shared" si="0"/>
        <v>Recurso F7</v>
      </c>
      <c r="D18" s="63" t="s">
        <v>190</v>
      </c>
      <c r="E18" s="63" t="s">
        <v>155</v>
      </c>
      <c r="F18" s="13" t="str">
        <f t="shared" ca="1" si="4"/>
        <v>LE_06_06_REC230_IMG09n.jpg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LE_06_06_REC230_IMG09a.jpg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200</v>
      </c>
      <c r="K18" s="66"/>
      <c r="O18" s="2" t="str">
        <f>'Definición técnica de imagenes'!A30</f>
        <v>F8</v>
      </c>
    </row>
    <row r="19" spans="1:15" s="11" customFormat="1" ht="27" x14ac:dyDescent="0.3">
      <c r="A19" s="12" t="str">
        <f t="shared" ref="A19:A50" si="6">IF(OR(B19&lt;&gt;"",J19&lt;&gt;""),CONCATENATE(LEFT(A18,3),IF(MID(A18,4,2)+1&lt;10,CONCATENATE("0",MID(A18,4,2)+1),MID(A18,4,2)+1)),"")</f>
        <v>IMG10</v>
      </c>
      <c r="B19" s="110">
        <v>89592463</v>
      </c>
      <c r="C19" s="20" t="str">
        <f t="shared" si="0"/>
        <v>Recurso F7</v>
      </c>
      <c r="D19" s="63" t="s">
        <v>190</v>
      </c>
      <c r="E19" s="63" t="s">
        <v>155</v>
      </c>
      <c r="F19" s="13" t="str">
        <f t="shared" ca="1" si="4"/>
        <v>LE_06_06_REC230_IMG10n.jpg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LE_06_06_REC230_IMG10a.jpg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201</v>
      </c>
      <c r="K19" s="68"/>
      <c r="O19" s="2" t="str">
        <f>'Definición técnica de imagenes'!A31</f>
        <v>F10</v>
      </c>
    </row>
    <row r="20" spans="1:15" s="11" customFormat="1" x14ac:dyDescent="0.25">
      <c r="A20" s="12" t="str">
        <f t="shared" si="6"/>
        <v>IMG11</v>
      </c>
      <c r="B20" s="110">
        <v>251774908</v>
      </c>
      <c r="C20" s="20" t="str">
        <f t="shared" si="0"/>
        <v>Recurso F7</v>
      </c>
      <c r="D20" s="63" t="s">
        <v>190</v>
      </c>
      <c r="E20" s="63" t="s">
        <v>155</v>
      </c>
      <c r="F20" s="13" t="str">
        <f t="shared" ca="1" si="4"/>
        <v>LE_06_06_REC230_IMG11n.jpg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LE_06_06_REC230_IMG11a.jpg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202</v>
      </c>
      <c r="K20" s="66"/>
      <c r="O20" s="2" t="str">
        <f>'Definición técnica de imagenes'!A32</f>
        <v>F10B</v>
      </c>
    </row>
    <row r="21" spans="1:15" s="11" customFormat="1" x14ac:dyDescent="0.25">
      <c r="A21" s="12" t="str">
        <f t="shared" si="6"/>
        <v>IMG12</v>
      </c>
      <c r="B21" s="110">
        <v>97318973</v>
      </c>
      <c r="C21" s="20" t="str">
        <f t="shared" si="0"/>
        <v>Recurso F7</v>
      </c>
      <c r="D21" s="63" t="s">
        <v>190</v>
      </c>
      <c r="E21" s="63" t="s">
        <v>155</v>
      </c>
      <c r="F21" s="13" t="str">
        <f t="shared" ca="1" si="4"/>
        <v>LE_06_06_REC230_IMG12n.jpg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LE_06_06_REC230_IMG12a.jpg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203</v>
      </c>
      <c r="K21" s="66"/>
      <c r="O21" s="2" t="str">
        <f>'Definición técnica de imagenes'!A33</f>
        <v>F11</v>
      </c>
    </row>
    <row r="22" spans="1:15" s="11" customFormat="1" x14ac:dyDescent="0.25">
      <c r="A22" s="12" t="str">
        <f t="shared" si="6"/>
        <v>IMG13</v>
      </c>
      <c r="B22" s="110">
        <v>257135254</v>
      </c>
      <c r="C22" s="20" t="str">
        <f t="shared" si="0"/>
        <v>Recurso F7</v>
      </c>
      <c r="D22" s="63" t="s">
        <v>190</v>
      </c>
      <c r="E22" s="63" t="s">
        <v>155</v>
      </c>
      <c r="F22" s="13" t="str">
        <f t="shared" ca="1" si="4"/>
        <v>LE_06_06_REC230_IMG13n.jpg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LE_06_06_REC230_IMG13a.jpg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204</v>
      </c>
      <c r="K22" s="69"/>
      <c r="O22" s="2" t="str">
        <f>'Definición técnica de imagenes'!A34</f>
        <v>F12</v>
      </c>
    </row>
    <row r="23" spans="1:15" s="11" customFormat="1" x14ac:dyDescent="0.25">
      <c r="A23" s="12" t="str">
        <f t="shared" si="6"/>
        <v>IMG14</v>
      </c>
      <c r="B23" s="110">
        <v>280332029</v>
      </c>
      <c r="C23" s="20" t="str">
        <f t="shared" si="0"/>
        <v>Recurso F7</v>
      </c>
      <c r="D23" s="63" t="s">
        <v>190</v>
      </c>
      <c r="E23" s="63" t="s">
        <v>155</v>
      </c>
      <c r="F23" s="13" t="str">
        <f t="shared" ca="1" si="4"/>
        <v>LE_06_06_REC230_IMG14n.jpg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LE_06_06_REC230_IMG14a.jpg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205</v>
      </c>
      <c r="K23" s="64"/>
      <c r="O23" s="2" t="str">
        <f>'Definición técnica de imagenes'!A35</f>
        <v>F13</v>
      </c>
    </row>
    <row r="24" spans="1:15" s="11" customFormat="1" x14ac:dyDescent="0.25">
      <c r="A24" s="12" t="str">
        <f t="shared" si="6"/>
        <v>IMG15</v>
      </c>
      <c r="B24" s="110">
        <v>174966596</v>
      </c>
      <c r="C24" s="20" t="str">
        <f t="shared" si="0"/>
        <v>Recurso F7</v>
      </c>
      <c r="D24" s="63" t="s">
        <v>190</v>
      </c>
      <c r="E24" s="63" t="s">
        <v>155</v>
      </c>
      <c r="F24" s="13" t="str">
        <f t="shared" ca="1" si="4"/>
        <v>LE_06_06_REC230_IMG15n.jpg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LE_06_06_REC230_IMG15a.jpg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206</v>
      </c>
      <c r="K24" s="65"/>
      <c r="O24" s="2" t="str">
        <f>'Definición técnica de imagenes'!A37</f>
        <v>F13B</v>
      </c>
    </row>
    <row r="25" spans="1:15" s="11" customFormat="1" x14ac:dyDescent="0.25">
      <c r="A25" s="12" t="str">
        <f t="shared" si="6"/>
        <v>IMG16</v>
      </c>
      <c r="B25" s="62">
        <v>198896714</v>
      </c>
      <c r="C25" s="20" t="str">
        <f t="shared" si="0"/>
        <v>Recurso F7</v>
      </c>
      <c r="D25" s="63" t="s">
        <v>190</v>
      </c>
      <c r="E25" s="63" t="s">
        <v>155</v>
      </c>
      <c r="F25" s="13" t="str">
        <f t="shared" ca="1" si="4"/>
        <v>LE_06_06_REC230_IMG16n.jpg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LE_06_06_REC230_IMG16a.jpg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207</v>
      </c>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display="http://www.shutterstock.com/pic-92733499/stock-vector-the-concept-of-education-of-children-the-generation-of-knowledge.html?src=H8tHB-fELP8VxdF1-tf98A-1-9"/>
    <hyperlink ref="B10" r:id="rId2" display="http://www.shutterstock.com/pic-51306397/stock-vector-globe-people-and-colored-arrows-social-media-communication-concept.html?src=b4HfaFtAfqvdSz4zKmv_dw-1-19"/>
    <hyperlink ref="B12" r:id="rId3" display="http://www.shutterstock.com/pic-98027750/stock-photo-beauty-girl-cry.html?src=AW996yzmHU9RxLpC0qn3Jg-1-36"/>
    <hyperlink ref="B13" r:id="rId4" display="http://www.shutterstock.com/pic-150798149/stock-vector-debate-the-science-of-communication.html?src=gdfdQyD6tgd24ibUca6i7Q-2-7"/>
    <hyperlink ref="B18" r:id="rId5" display="http://www.shutterstock.com/pic-117902155/stock-photo-businessman-writing-a-cloud-computing-diagram-on-the-chalkboard.html?src=wXi27NLUakXiaBEfMX7NNg-1-62"/>
  </hyperlinks>
  <pageMargins left="0.75" right="0.75" top="1" bottom="1" header="0.5" footer="0.5"/>
  <pageSetup orientation="portrait" horizontalDpi="4294967292" verticalDpi="4294967292"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2016-03-05T06:22:16Z</dcterms:modified>
</cp:coreProperties>
</file>