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1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H13"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A10" i="1"/>
  <c r="A11" i="1" s="1"/>
  <c r="M8" i="1"/>
  <c r="M7" i="1"/>
  <c r="M6" i="1"/>
  <c r="M5" i="1"/>
  <c r="F5" i="1"/>
  <c r="M4" i="1"/>
  <c r="M3" i="1"/>
  <c r="M2" i="1"/>
  <c r="M1" i="1"/>
  <c r="E9"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F11" i="1"/>
  <c r="G11" i="1" s="1"/>
  <c r="A12" i="1"/>
  <c r="D17" i="2"/>
  <c r="D18" i="2" s="1"/>
  <c r="A13" i="1" l="1"/>
  <c r="F12" i="1"/>
  <c r="G12" i="1" s="1"/>
  <c r="F13" i="1" l="1"/>
  <c r="G13" i="1" s="1"/>
  <c r="A14" i="1"/>
  <c r="A15" i="1" l="1"/>
  <c r="F14" i="1"/>
  <c r="G14" i="1" s="1"/>
  <c r="F15" i="1" l="1"/>
  <c r="G15" i="1" s="1"/>
  <c r="A16" i="1"/>
  <c r="A17" i="1" l="1"/>
  <c r="F16" i="1"/>
  <c r="G16" i="1" s="1"/>
  <c r="F17" i="1" l="1"/>
  <c r="G17" i="1" s="1"/>
  <c r="A18" i="1"/>
  <c r="A19" i="1" l="1"/>
  <c r="F18" i="1"/>
  <c r="G18" i="1" s="1"/>
  <c r="A20" i="1" l="1"/>
  <c r="F20" i="1" s="1"/>
  <c r="G20" i="1" s="1"/>
  <c r="F19" i="1"/>
  <c r="G19" i="1" s="1"/>
</calcChain>
</file>

<file path=xl/sharedStrings.xml><?xml version="1.0" encoding="utf-8"?>
<sst xmlns="http://schemas.openxmlformats.org/spreadsheetml/2006/main" count="394" uniqueCount="198">
  <si>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</si>
  <si>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</si>
  <si>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</si>
  <si>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</si>
  <si>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</si>
  <si>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</si>
  <si>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</si>
  <si>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</si>
  <si>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</si>
  <si>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</si>
  <si>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</si>
  <si>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</si>
  <si>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</si>
  <si>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</si>
  <si>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</si>
  <si>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</si>
  <si>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</si>
  <si>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</si>
  <si>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</si>
  <si>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</si>
  <si>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</si>
  <si>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</si>
  <si>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</si>
  <si>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</si>
  <si>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</si>
  <si>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</si>
  <si>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</si>
  <si>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</si>
  <si>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</si>
  <si>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</si>
  <si>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</si>
  <si>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</si>
  <si>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</si>
  <si>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</si>
  <si>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</si>
  <si>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</si>
  <si>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</si>
  <si>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</si>
  <si>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</si>
  <si>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</si>
  <si>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</si>
  <si>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</si>
  <si>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</si>
  <si>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</si>
  <si>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</si>
  <si>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</si>
  <si>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</si>
  <si>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</si>
  <si>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</si>
  <si>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</si>
  <si>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</si>
  <si>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</si>
  <si>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</si>
  <si>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</si>
  <si>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</si>
  <si>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</si>
  <si>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</si>
  <si>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</si>
  <si>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</si>
  <si>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</si>
  <si>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</si>
  <si>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</si>
  <si>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</si>
  <si>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</si>
  <si>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</si>
  <si>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</si>
  <si>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</si>
  <si>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</si>
  <si>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</si>
  <si>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</si>
  <si>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</si>
  <si>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</si>
  <si>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</si>
  <si>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</si>
  <si>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</si>
  <si>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</si>
  <si>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</si>
  <si>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</si>
  <si>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</si>
  <si>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</si>
  <si>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</si>
  <si>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</si>
  <si>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</si>
  <si>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</si>
  <si>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</si>
  <si>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</si>
  <si>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</si>
  <si>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</si>
  <si>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</si>
  <si>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</si>
  <si>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</si>
  <si>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</si>
  <si>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</si>
  <si>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</si>
  <si>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</si>
  <si>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</si>
  <si>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</si>
  <si>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</si>
  <si>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</si>
  <si>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</si>
  <si>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</si>
  <si>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</si>
  <si>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</si>
  <si>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</si>
  <si>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</si>
  <si>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</si>
  <si>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</si>
  <si>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</si>
  <si>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</si>
  <si>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</si>
  <si>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</si>
  <si>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</si>
  <si>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</si>
  <si>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</si>
  <si>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</si>
  <si>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</si>
  <si>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</si>
  <si>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</si>
  <si>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</si>
  <si>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</si>
  <si>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</si>
  <si>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</si>
  <si>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</si>
  <si>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</si>
  <si>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</si>
  <si>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</si>
  <si>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</si>
  <si>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</si>
  <si>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</si>
  <si>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</si>
  <si>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</si>
  <si>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</si>
  <si>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</si>
  <si>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</si>
  <si>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</si>
  <si>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</si>
  <si>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</si>
  <si>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</si>
  <si>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</si>
  <si>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</si>
  <si>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</si>
  <si>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</si>
  <si>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</si>
  <si>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</si>
  <si>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</si>
  <si>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</si>
  <si>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</si>
  <si>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</si>
  <si>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</si>
  <si>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</si>
  <si>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</si>
  <si>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</si>
  <si>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</si>
  <si>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</si>
  <si>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</si>
  <si>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</si>
  <si>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</si>
  <si>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</si>
  <si>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</si>
  <si>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</si>
  <si>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</si>
  <si>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</si>
  <si>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</si>
  <si>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</si>
  <si>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</si>
  <si>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</si>
  <si>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</si>
  <si>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</si>
  <si>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</si>
  <si>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</si>
  <si>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</si>
  <si>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</si>
  <si>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</si>
  <si>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</si>
  <si>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</si>
  <si>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</si>
  <si>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</si>
  <si>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</si>
  <si>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</si>
  <si>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</si>
  <si>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</si>
  <si>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</si>
  <si>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</si>
  <si>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</si>
  <si>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</si>
  <si>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</si>
  <si>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</si>
  <si>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</si>
  <si>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</si>
  <si>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VER OBSERVACIONES</t>
  </si>
  <si>
    <t>LE_08_04_REC180</t>
  </si>
  <si>
    <t>BANCO PLANETA: http://static0.planetasaber.com/encyclopedia/Data/Imagenes/FOTOS/001UEM01.jpg</t>
  </si>
  <si>
    <t>La literatura colombiana del Modernismo</t>
  </si>
  <si>
    <t>Fotografía para ilustar            [INSERTAR TEXTOS] PERSONAJE 1: Hola, ¿qué tal estuvo el examen? [PERSONAJE 2:] Mal, creo… [PERSONAJE 3:] Tuve dudas en tres preguntas… [PERSONAJE 4:] Sin duda, me fue bien.</t>
  </si>
  <si>
    <t>Fotografía para ilustrar: Es una réplica de la imagen final de la imagen 3 de esta solicitud gráfica.</t>
  </si>
  <si>
    <t>Fotografía para ilustrar:  Es una réplica de la imagen final de la imagen 2 de esta solicitud gráfica</t>
  </si>
  <si>
    <t>Fotografía para ilustar                                       SOBRE EL ESPACIO EN BLANCO DE LA ILUSTRACIÓN, ESCRIBIR (INCLUYENDO LAS COMILLAS): “Cuando los amigos se encontraron, Jaime les preguntó por su desempeño en el examen. Ana respondió que le había ido mal, Carlos dijo que había tenido dudas y Pedro afirmó que estaba seguro de que le había ido muy bien…”.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</si>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</sst>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20" workbookViewId="0">
      <pane ySplit="9" topLeftCell="A13" activePane="bottomLeft" state="frozen"/>
      <selection pane="bottomLeft" activeCell="D14" sqref="D14"/>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42347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129399053</v>
      </c>
      <c r="C10" s="20" t="str">
        <f t="shared" ref="C10:C41" si="0">IF(OR(B10&lt;&gt;"",J10&lt;&gt;""),IF($G$4="Recurso",CONCATENATE($G$4," ",$G$5),$G$4),"")</f>
        <v>Recurso Diaporama F1</v>
      </c>
      <c r="D10" s="63" t="s">
        <v>188</v>
      </c>
      <c r="E10" s="63" t="s">
        <v>155</v>
      </c>
      <c r="F10" s="13" t="str">
        <f t="shared" ref="F10" ca="1" si="1">IF(OR(B10&lt;&gt;"",J10&lt;&gt;""),CONCATENATE($C$7,"_",$A10,IF($G$4="Cuaderno de Estudio","_small",CONCATENATE(IF(I10="","","n"),IF(LEFT($G$5,1)="F",".jpg",".png")))),"")</f>
        <v>LE_08_04_REC180_IMG01.png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4.1" customHeight="1" x14ac:dyDescent="0.25">
      <c r="A11" s="12" t="str">
        <f t="shared" ref="A11:A18" si="3">IF(OR(B11&lt;&gt;"",J11&lt;&gt;""),CONCATENATE(LEFT(A10,3),IF(MID(A10,4,2)+1&lt;10,CONCATENATE("0",MID(A10,4,2)+1))),"")</f>
        <v>IMG02</v>
      </c>
      <c r="B11" s="62">
        <v>291327326</v>
      </c>
      <c r="C11" s="20" t="str">
        <f t="shared" si="0"/>
        <v>Recurso Diaporama F1</v>
      </c>
      <c r="D11" s="63" t="s">
        <v>197</v>
      </c>
      <c r="E11" s="63" t="s">
        <v>155</v>
      </c>
      <c r="F11" s="13" t="str">
        <f t="shared" ref="F11:F74" ca="1" si="4">IF(OR(B11&lt;&gt;"",J11&lt;&gt;""),CONCATENATE($C$7,"_",$A11,IF($G$4="Cuaderno de Estudio","_small",CONCATENATE(IF(I11="","","n"),IF(LEFT($G$5,1)="F",".jpg",".png")))),"")</f>
        <v>LE_08_04_REC180_IMG02.png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162" x14ac:dyDescent="0.25">
      <c r="A12" s="12" t="str">
        <f t="shared" si="3"/>
        <v>IMG03</v>
      </c>
      <c r="B12" s="62">
        <v>279389099</v>
      </c>
      <c r="C12" s="20" t="str">
        <f t="shared" si="0"/>
        <v>Recurso Diaporama F1</v>
      </c>
      <c r="D12" s="63" t="s">
        <v>197</v>
      </c>
      <c r="E12" s="63" t="s">
        <v>155</v>
      </c>
      <c r="F12" s="13" t="str">
        <f t="shared" ca="1" si="4"/>
        <v>LE_08_04_REC180_IMG03.png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196</v>
      </c>
      <c r="O12" s="2" t="str">
        <f>'Definición técnica de imagenes'!A18</f>
        <v>Diaporama F1</v>
      </c>
    </row>
    <row r="13" spans="1:16" s="11" customFormat="1" ht="40.5" x14ac:dyDescent="0.25">
      <c r="A13" s="12" t="str">
        <f t="shared" si="3"/>
        <v>IMG04</v>
      </c>
      <c r="B13" s="62" t="s">
        <v>189</v>
      </c>
      <c r="C13" s="20" t="str">
        <f t="shared" si="0"/>
        <v>Recurso Diaporama F1</v>
      </c>
      <c r="D13" s="63" t="s">
        <v>197</v>
      </c>
      <c r="E13" s="63" t="s">
        <v>155</v>
      </c>
      <c r="F13" s="13" t="str">
        <f t="shared" ca="1" si="4"/>
        <v>LE_08_04_REC180_IMG04.png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195</v>
      </c>
      <c r="O13" s="2" t="str">
        <f>'Definición técnica de imagenes'!A19</f>
        <v>F4</v>
      </c>
    </row>
    <row r="14" spans="1:16" s="11" customFormat="1" ht="40.5" x14ac:dyDescent="0.25">
      <c r="A14" s="12" t="str">
        <f t="shared" si="3"/>
        <v>IMG05</v>
      </c>
      <c r="B14" s="62" t="s">
        <v>189</v>
      </c>
      <c r="C14" s="20" t="str">
        <f t="shared" si="0"/>
        <v>Recurso Diaporama F1</v>
      </c>
      <c r="D14" s="63" t="s">
        <v>197</v>
      </c>
      <c r="E14" s="63" t="s">
        <v>155</v>
      </c>
      <c r="F14" s="13" t="str">
        <f t="shared" ca="1" si="4"/>
        <v>LE_08_04_REC180_IMG05.png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194</v>
      </c>
      <c r="O14" s="2" t="str">
        <f>'Definición técnica de imagenes'!A22</f>
        <v>F6</v>
      </c>
    </row>
    <row r="15" spans="1:16" s="11" customFormat="1" x14ac:dyDescent="0.25">
      <c r="A15" s="12" t="str">
        <f t="shared" si="3"/>
        <v>IMG06</v>
      </c>
      <c r="B15" s="62">
        <v>311447693</v>
      </c>
      <c r="C15" s="20" t="str">
        <f t="shared" si="0"/>
        <v>Recurso Diaporama F1</v>
      </c>
      <c r="D15" s="63" t="s">
        <v>188</v>
      </c>
      <c r="E15" s="63" t="s">
        <v>155</v>
      </c>
      <c r="F15" s="13" t="str">
        <f t="shared" ca="1" si="4"/>
        <v>LE_08_04_REC180_IMG06.png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67.5" x14ac:dyDescent="0.25">
      <c r="A16" s="12" t="str">
        <f t="shared" si="3"/>
        <v>IMG07</v>
      </c>
      <c r="B16" s="62" t="s">
        <v>191</v>
      </c>
      <c r="C16" s="20" t="str">
        <f t="shared" si="0"/>
        <v>Recurso Diaporama F1</v>
      </c>
      <c r="D16" s="63" t="s">
        <v>188</v>
      </c>
      <c r="E16" s="63" t="s">
        <v>155</v>
      </c>
      <c r="F16" s="13" t="str">
        <f t="shared" ca="1" si="4"/>
        <v>LE_08_04_REC180_IMG07.png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x14ac:dyDescent="0.25">
      <c r="A17" s="12" t="str">
        <f t="shared" si="3"/>
        <v>IMG08</v>
      </c>
      <c r="B17" s="62">
        <v>198896714</v>
      </c>
      <c r="C17" s="20" t="str">
        <f t="shared" si="0"/>
        <v>Recurso Diaporama F1</v>
      </c>
      <c r="D17" s="63" t="s">
        <v>188</v>
      </c>
      <c r="E17" s="63" t="s">
        <v>155</v>
      </c>
      <c r="F17" s="13" t="str">
        <f t="shared" ca="1" si="4"/>
        <v>LE_08_04_REC180_IMG08.png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IMG09</v>
      </c>
      <c r="B18" s="62">
        <v>311447693</v>
      </c>
      <c r="C18" s="20" t="str">
        <f t="shared" si="0"/>
        <v>Recurso Diaporama F1</v>
      </c>
      <c r="D18" s="63" t="s">
        <v>188</v>
      </c>
      <c r="E18" s="63" t="s">
        <v>155</v>
      </c>
      <c r="F18" s="13" t="str">
        <f t="shared" ca="1" si="4"/>
        <v>LE_08_04_REC180_IMG09.png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67.5" x14ac:dyDescent="0.3">
      <c r="A19" s="12" t="str">
        <f t="shared" ref="A19:A50" si="6">IF(OR(B19&lt;&gt;"",J19&lt;&gt;""),CONCATENATE(LEFT(A18,3),IF(MID(A18,4,2)+1&lt;10,CONCATENATE("0",MID(A18,4,2)+1),MID(A18,4,2)+1)),"")</f>
        <v>IMG10</v>
      </c>
      <c r="B19" s="62" t="s">
        <v>191</v>
      </c>
      <c r="C19" s="20" t="str">
        <f t="shared" si="0"/>
        <v>Recurso Diaporama F1</v>
      </c>
      <c r="D19" s="63" t="s">
        <v>188</v>
      </c>
      <c r="E19" s="63" t="s">
        <v>155</v>
      </c>
      <c r="F19" s="13" t="str">
        <f t="shared" ca="1" si="4"/>
        <v>LE_08_04_REC180_IMG10.png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IMG11</v>
      </c>
      <c r="B20" s="62">
        <v>198896714</v>
      </c>
      <c r="C20" s="20" t="str">
        <f t="shared" si="0"/>
        <v>Recurso Diaporama F1</v>
      </c>
      <c r="D20" s="63" t="s">
        <v>188</v>
      </c>
      <c r="E20" s="63" t="s">
        <v>155</v>
      </c>
      <c r="F20" s="13" t="str">
        <f t="shared" ca="1" si="4"/>
        <v>LE_08_04_REC180_IMG11.png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2015-12-09T21:47:47Z</dcterms:modified>
</cp:coreProperties>
</file>