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819"/>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740" windowHeight="117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0" i="1"/>
  <c r="A11" i="1"/>
  <c r="A12" i="1"/>
  <c r="A13" i="1"/>
  <c r="A14"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<sst xmlns="http://schemas.openxmlformats.org/spreadsheetml/2006/main" count="380" uniqueCount="199">
  <si>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</si>
  <si>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</si>
  <si>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</si>
  <si>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</si>
  <si>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</si>
  <si>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</si>
  <si>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</si>
  <si>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</si>
  <si>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</si>
  <si>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</si>
  <si>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</si>
  <si>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</si>
  <si>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</si>
  <si>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</si>
  <si>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</si>
  <si>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</si>
  <si>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</si>
  <si>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</si>
  <si>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</si>
  <si>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</si>
  <si>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</si>
  <si>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</si>
  <si>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</si>
  <si>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</si>
  <si>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</si>
  <si>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</si>
  <si>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</si>
  <si>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</si>
  <si>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</si>
  <si>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</si>
  <si>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</si>
  <si>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</si>
  <si>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</si>
  <si>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</si>
  <si>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</si>
  <si>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</si>
  <si>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</si>
  <si>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</si>
  <si>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</si>
  <si>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</si>
  <si>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</si>
  <si>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</si>
  <si>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</si>
  <si>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</si>
  <si>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</si>
  <si>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</si>
  <si>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</si>
  <si>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</si>
  <si>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</si>
  <si>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</si>
  <si>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</si>
  <si>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</si>
  <si>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</si>
  <si>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</si>
  <si>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</si>
  <si>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</si>
  <si>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</si>
  <si>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</si>
  <si>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</si>
  <si>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</si>
  <si>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</si>
  <si>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</si>
  <si>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</si>
  <si>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</si>
  <si>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</si>
  <si>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</si>
  <si>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</si>
  <si>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</si>
  <si>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</si>
  <si>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</si>
  <si>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</si>
  <si>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</si>
  <si>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</si>
  <si>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</si>
  <si>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</si>
  <si>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</si>
  <si>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</si>
  <si>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</si>
  <si>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</si>
  <si>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</si>
  <si>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</si>
  <si>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</si>
  <si>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</si>
  <si>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</si>
  <si>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</si>
  <si>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</si>
  <si>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</si>
  <si>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</si>
  <si>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</si>
  <si>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</si>
  <si>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</si>
  <si>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</si>
  <si>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</si>
  <si>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</si>
  <si>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</si>
  <si>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</si>
  <si>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</si>
  <si>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</si>
  <si>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</si>
  <si>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</si>
  <si>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</si>
  <si>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</si>
  <si>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</si>
  <si>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</si>
  <si>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</si>
  <si>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</si>
  <si>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</si>
  <si>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</si>
  <si>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</si>
  <si>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</si>
  <si>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</si>
  <si>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</si>
  <si>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</si>
  <si>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</si>
  <si>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</si>
  <si>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</si>
  <si>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</si>
  <si>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</si>
  <si>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</si>
  <si>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</si>
  <si>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</si>
  <si>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</si>
  <si>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</si>
  <si>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</si>
  <si>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</si>
  <si>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</si>
  <si>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</si>
  <si>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</si>
  <si>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</si>
  <si>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</si>
  <si>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</si>
  <si>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</si>
  <si>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</si>
  <si>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</si>
  <si>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</si>
  <si>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</si>
  <si>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</si>
  <si>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</si>
  <si>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</si>
  <si>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</si>
  <si>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</si>
  <si>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</si>
  <si>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</si>
  <si>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</si>
  <si>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</si>
  <si>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</si>
  <si>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</si>
  <si>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</si>
  <si>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</si>
  <si>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</si>
  <si>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</si>
  <si>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</si>
  <si>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</si>
  <si>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</si>
  <si>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</si>
  <si>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</si>
  <si>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</si>
  <si>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</si>
  <si>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</si>
  <si>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</si>
  <si>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</si>
  <si>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</si>
  <si>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</si>
  <si>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</si>
  <si>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</si>
  <si>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</si>
  <si>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</si>
  <si>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</si>
  <si>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</si>
  <si>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</si>
  <si>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</si>
  <si>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</si>
  <si>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</si>
  <si>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</si>
  <si>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</si>
  <si>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</si>
  <si>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</si>
  <si>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</si>
  <si>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</si>
  <si>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</si>
  <si>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</si>
  <si>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</si>
  <si>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</si>
  <si>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</si>
  <si>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</si>
  <si>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</si>
  <si>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</si>
  <si>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Marco Cardona</t>
  </si>
  <si>
    <t>Fotografía</t>
  </si>
  <si>
    <t>Shutter: 226452211</t>
  </si>
  <si>
    <t>Shutter: 79721422</t>
  </si>
  <si>
    <t>Shutter: 112474751</t>
  </si>
  <si>
    <t>Estudiante angustiado y con problemas de concentración.</t>
  </si>
  <si>
    <t>Shutter: 256634815</t>
  </si>
  <si>
    <t>Grupo de estudiantes se aburre y bosteza durante la presentación de un ponente</t>
  </si>
  <si>
    <t>Estudiantes hacen matoneo a otro niño</t>
  </si>
  <si>
    <t>Aspirante a un empleo tiene problemas con su entrevistadora</t>
  </si>
  <si>
    <t>LA LITERATURA LATINOAMERICANA DE LAS VANGUARDIAS</t>
  </si>
  <si>
    <t>LE_09_06_REC310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</si>
</sst>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10" zoomScaleNormal="110" zoomScalePageLayoutView="110" workbookViewId="0">
      <pane ySplit="9" topLeftCell="A10" activePane="bottomLeft" state="frozen"/>
      <selection pane="bottomLeft" activeCell="G4" sqref="G4"/>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5" thickBot="1">
      <c r="A1" s="1"/>
      <c r="B1" s="1"/>
      <c r="C1" s="1"/>
      <c r="D1" s="1"/>
      <c r="F1" s="1"/>
      <c r="G1" s="1"/>
      <c r="H1" s="38"/>
      <c r="I1" s="38"/>
      <c r="J1" s="14"/>
      <c r="K1" s="14"/>
      <c r="L1" s="2" t="s">
        <v>5</v>
      </c>
      <c r="M1" s="2" t="str">
        <f>CONCATENATE('Definición técnica de imagenes'!$B$1," ",$G$5)</f>
        <v>Ubicación de la imagen en el recurso M5A</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9</v>
      </c>
      <c r="D3" s="88"/>
      <c r="F3" s="80">
        <v>42459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c r="A4" s="1"/>
      <c r="B4" s="4" t="s">
        <v>54</v>
      </c>
      <c r="C4" s="87" t="s">
        <v>197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89" t="s">
        <v>187</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7">
      <c r="A10" s="12" t="str">
        <f>IF(OR(B10&lt;&gt;"",J10&lt;&gt;""),"IMG01","")</f>
        <v>IMG01</v>
      </c>
      <c r="B10" s="62" t="s">
        <v>189</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LE_09_06_REC310_IMG01n.png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LE_09_06_REC310_IMG01a.png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194</v>
      </c>
      <c r="K10" s="64"/>
      <c r="O10" s="2" t="str">
        <f>'Definición técnica de imagenes'!A12</f>
        <v>M12D</v>
      </c>
    </row>
    <row r="11" spans="1:16" s="11" customFormat="1" ht="14" customHeight="1">
      <c r="A11" s="12" t="str">
        <f t="shared" ref="A11:A18" si="3">IF(OR(B11&lt;&gt;"",J11&lt;&gt;""),CONCATENATE(LEFT(A10,3),IF(MID(A10,4,2)+1&lt;10,CONCATENATE("0",MID(A10,4,2)+1))),"")</f>
        <v>IMG02</v>
      </c>
      <c r="B11" s="62" t="s">
        <v>190</v>
      </c>
      <c r="C11" s="20" t="str">
        <f t="shared" si="0"/>
        <v>Recurso M5A</v>
      </c>
      <c r="D11" s="63" t="s">
        <v>188</v>
      </c>
      <c r="E11" s="63" t="s">
        <v>155</v>
      </c>
      <c r="F11" s="13" t="str">
        <f t="shared" ref="F11:F74" ca="1" si="4">IF(OR(B11&lt;&gt;"",J11&lt;&gt;""),CONCATENATE($C$7,"_",$A11,IF($G$4="Cuaderno de Estudio","_small",CONCATENATE(IF(I11="","","n"),IF(LEFT($G$5,1)="F",".jpg",".png")))),"")</f>
        <v>LE_09_06_REC310_IMG02n.png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LE_09_06_REC310_IMG02a.png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195</v>
      </c>
      <c r="K11" s="65"/>
      <c r="O11" s="2" t="str">
        <f>'Definición técnica de imagenes'!A13</f>
        <v>M101</v>
      </c>
    </row>
    <row r="12" spans="1:16" s="11" customFormat="1" ht="27">
      <c r="A12" s="12" t="str">
        <f t="shared" si="3"/>
        <v>IMG03</v>
      </c>
      <c r="B12" s="62" t="s">
        <v>191</v>
      </c>
      <c r="C12" s="20" t="str">
        <f t="shared" si="0"/>
        <v>Recurso M5A</v>
      </c>
      <c r="D12" s="63" t="s">
        <v>188</v>
      </c>
      <c r="E12" s="63" t="s">
        <v>155</v>
      </c>
      <c r="F12" s="13" t="str">
        <f t="shared" ca="1" si="4"/>
        <v>LE_09_06_REC310_IMG03n.png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LE_09_06_REC310_IMG03a.png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ht="27">
      <c r="A13" s="12" t="str">
        <f t="shared" si="3"/>
        <v>IMG04</v>
      </c>
      <c r="B13" s="62" t="s">
        <v>193</v>
      </c>
      <c r="C13" s="20" t="str">
        <f t="shared" si="0"/>
        <v>Recurso M5A</v>
      </c>
      <c r="D13" s="63" t="s">
        <v>188</v>
      </c>
      <c r="E13" s="63" t="s">
        <v>155</v>
      </c>
      <c r="F13" s="13" t="str">
        <f t="shared" ca="1" si="4"/>
        <v>LE_09_06_REC310_IMG04n.png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LE_09_06_REC310_IMG04a.png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196</v>
      </c>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ColWidth="10.83203125"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SolicitudGrafica_LE_07_04_CO.xls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2016-03-30T23:49:49Z</dcterms:modified>
</cp:coreProperties>
</file>