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2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21" i="1"/>
  <c r="F21" i="1"/>
  <c r="G21" i="1"/>
  <c r="H21" i="1"/>
  <c r="A18" i="1"/>
  <c r="A19" i="1"/>
  <c r="A20" i="1"/>
  <c r="F20" i="1"/>
  <c r="G20" i="1"/>
  <c r="H20" i="1"/>
  <c r="F19" i="1"/>
  <c r="G19" i="1"/>
  <c r="H19"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<sst xmlns="http://schemas.openxmlformats.org/spreadsheetml/2006/main" count="408" uniqueCount="211">
  <si>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</si>
  <si>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</si>
  <si>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</si>
  <si>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</si>
  <si>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</si>
  <si>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</si>
  <si>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</si>
  <si>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</si>
  <si>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</si>
  <si>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</si>
  <si>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</si>
  <si>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</si>
  <si>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</si>
  <si>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</si>
  <si>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</si>
  <si>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</si>
  <si>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</si>
  <si>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</si>
  <si>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</si>
  <si>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</si>
  <si>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</si>
  <si>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</si>
  <si>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</si>
  <si>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</si>
  <si>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</si>
  <si>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</si>
  <si>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</si>
  <si>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</si>
  <si>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</si>
  <si>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</si>
  <si>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</si>
  <si>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</si>
  <si>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</si>
  <si>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</si>
  <si>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</si>
  <si>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</si>
  <si>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</si>
  <si>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</si>
  <si>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</si>
  <si>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</si>
  <si>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</si>
  <si>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</si>
  <si>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</si>
  <si>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</si>
  <si>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</si>
  <si>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</si>
  <si>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</si>
  <si>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</si>
  <si>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</si>
  <si>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</si>
  <si>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</si>
  <si>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</si>
  <si>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</si>
  <si>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</si>
  <si>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</si>
  <si>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</si>
  <si>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</si>
  <si>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</si>
  <si>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</si>
  <si>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</si>
  <si>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</si>
  <si>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</si>
  <si>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</si>
  <si>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</si>
  <si>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</si>
  <si>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</si>
  <si>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</si>
  <si>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</si>
  <si>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</si>
  <si>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</si>
  <si>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</si>
  <si>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</si>
  <si>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</si>
  <si>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</si>
  <si>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</si>
  <si>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</si>
  <si>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</si>
  <si>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</si>
  <si>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</si>
  <si>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</si>
  <si>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</si>
  <si>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</si>
  <si>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</si>
  <si>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</si>
  <si>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</si>
  <si>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</si>
  <si>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</si>
  <si>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</si>
  <si>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</si>
  <si>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</si>
  <si>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</si>
  <si>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</si>
  <si>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</si>
  <si>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</si>
  <si>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</si>
  <si>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</si>
  <si>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</si>
  <si>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</si>
  <si>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</si>
  <si>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</si>
  <si>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</si>
  <si>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</si>
  <si>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</si>
  <si>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</si>
  <si>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</si>
  <si>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</si>
  <si>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</si>
  <si>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</si>
  <si>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</si>
  <si>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</si>
  <si>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</si>
  <si>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</si>
  <si>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</si>
  <si>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</si>
  <si>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</si>
  <si>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</si>
  <si>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</si>
  <si>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</si>
  <si>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</si>
  <si>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</si>
  <si>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</si>
  <si>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</si>
  <si>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</si>
  <si>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</si>
  <si>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</si>
  <si>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</si>
  <si>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</si>
  <si>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</si>
  <si>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</si>
  <si>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</si>
  <si>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</si>
  <si>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</si>
  <si>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</si>
  <si>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</si>
  <si>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</si>
  <si>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</si>
  <si>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</si>
  <si>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</si>
  <si>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</si>
  <si>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</si>
  <si>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</si>
  <si>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</si>
  <si>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</si>
  <si>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</si>
  <si>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</si>
  <si>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</si>
  <si>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</si>
  <si>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</si>
  <si>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</si>
  <si>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</si>
  <si>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</si>
  <si>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</si>
  <si>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</si>
  <si>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</si>
  <si>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</si>
  <si>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</si>
  <si>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</si>
  <si>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</si>
  <si>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</si>
  <si>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</si>
  <si>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</si>
  <si>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</si>
  <si>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</si>
  <si>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</si>
  <si>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</si>
  <si>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</si>
  <si>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</si>
  <si>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</si>
  <si>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</si>
  <si>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</si>
  <si>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</si>
  <si>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</si>
  <si>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</si>
  <si>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</si>
  <si>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</si>
  <si>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</si>
  <si>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</si>
  <si>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</si>
  <si>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</si>
  <si>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</si>
  <si>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</si>
  <si>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</si>
  <si>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</si>
  <si>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</si>
  <si>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</si>
  <si>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</si>
  <si>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</si>
  <si>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</si>
  <si>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monografía</t>
  </si>
  <si>
    <t>Cuaderno de Estudio</t>
  </si>
  <si>
    <t xml:space="preserve">Jóvenes estudiando </t>
  </si>
  <si>
    <t>Fotografía</t>
  </si>
  <si>
    <t>http://hispanicasaber.planetasaber.com/encyclopedia/default.asp?idpack=9&amp;idpil=00072201&amp;ruta=Buscador</t>
  </si>
  <si>
    <t>Casas Amatller y Batlló</t>
  </si>
  <si>
    <t>http://hispanicasaber.planetasaber.com/encyclopedia/default.asp?idpack=9&amp;idpil=000ESP01&amp;ruta=Buscador</t>
  </si>
  <si>
    <t>Torre eiffel en construcción</t>
  </si>
  <si>
    <t>Cuadro de Klimt</t>
  </si>
  <si>
    <t>http://hispanicasaber.planetasaber.com/encyclopedia/default.asp?idpack=9&amp;idpil=00190C01&amp;ruta=Buscador</t>
  </si>
  <si>
    <t>Unamuno</t>
  </si>
  <si>
    <t>http://hispanicasaber.planetasaber.com/encyclopedia/default.asp?idpack=13&amp;idpil=AU000715&amp;ruta=Buscador</t>
  </si>
  <si>
    <t>Dalí</t>
  </si>
  <si>
    <t>utilizar imagen asociada al audio.</t>
  </si>
  <si>
    <t> 394927480</t>
  </si>
  <si>
    <t>Mamá leyendo</t>
  </si>
  <si>
    <t>Libros</t>
  </si>
  <si>
    <t>Embudo de información</t>
  </si>
  <si>
    <t>Borrar  el letrero "Big data" en el medio y poner en cambio uno que diga "Resumir"</t>
  </si>
  <si>
    <t>LE_10_05</t>
  </si>
  <si>
    <t>http://hispanicasaber.planetasaber.com/encyclopedia/default.asp?idpack=13&amp;idpil=AU000714&amp;ruta=Buscador</t>
  </si>
  <si>
    <t>Cortázar</t>
  </si>
  <si>
    <t>Profesor y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</si>
</sst>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8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8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7" activePane="bottomLeft" state="frozen"/>
      <selection pane="bottomLeft" activeCell="B21" sqref="B2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 xml:space="preserve">Ubicación de la imagen en el recurso </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207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275974664</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LE_10_05_IMG01_small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LE_10_05_IMG01_zoom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t="s">
        <v>192</v>
      </c>
      <c r="C11" s="20" t="str">
        <f t="shared" si="0"/>
        <v>Cuaderno de Estudio</v>
      </c>
      <c r="D11" s="63" t="s">
        <v>191</v>
      </c>
      <c r="E11" s="63" t="s">
        <v>153</v>
      </c>
      <c r="F11" s="13" t="str">
        <f t="shared" ref="F11:F74" si="4">IF(OR(B11&lt;&gt;"",J11&lt;&gt;""),CONCATENATE($C$7,"_",$A11,IF($G$4="Cuaderno de Estudio","_small",CONCATENATE(IF(I11="","","n"),IF(LEFT($G$5,1)="F",".jpg",".png")))),"")</f>
        <v>LE_10_05_IMG02_small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LE_10_05_IMG02_zoom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65">
      <c r="A12" s="12" t="str">
        <f t="shared" si="3"/>
        <v>IMG03</v>
      </c>
      <c r="B12" s="62" t="s">
        <v>194</v>
      </c>
      <c r="C12" s="20" t="str">
        <f t="shared" si="0"/>
        <v>Cuaderno de Estudio</v>
      </c>
      <c r="D12" s="63" t="s">
        <v>191</v>
      </c>
      <c r="E12" s="63" t="s">
        <v>153</v>
      </c>
      <c r="F12" s="13" t="str">
        <f t="shared" si="4"/>
        <v>LE_10_05_IMG03_small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LE_10_05_IMG03_zoom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c r="A13" s="12" t="str">
        <f t="shared" si="3"/>
        <v>IMG04</v>
      </c>
      <c r="B13" s="62">
        <v>28966027</v>
      </c>
      <c r="C13" s="20" t="str">
        <f t="shared" si="0"/>
        <v>Cuaderno de Estudio</v>
      </c>
      <c r="D13" s="63" t="s">
        <v>191</v>
      </c>
      <c r="E13" s="63" t="s">
        <v>153</v>
      </c>
      <c r="F13" s="13" t="str">
        <f t="shared" si="4"/>
        <v>LE_10_05_IMG04_small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LE_10_05_IMG04_zoom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ht="65">
      <c r="A14" s="12" t="str">
        <f t="shared" si="3"/>
        <v>IMG05</v>
      </c>
      <c r="B14" s="62" t="s">
        <v>197</v>
      </c>
      <c r="C14" s="20" t="str">
        <f t="shared" si="0"/>
        <v>Cuaderno de Estudio</v>
      </c>
      <c r="D14" s="63" t="s">
        <v>191</v>
      </c>
      <c r="E14" s="63" t="s">
        <v>153</v>
      </c>
      <c r="F14" s="13" t="str">
        <f t="shared" si="4"/>
        <v>LE_10_05_IMG05_small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LE_10_05_IMG05_zoom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198</v>
      </c>
      <c r="K14" s="64"/>
      <c r="O14" s="2" t="str">
        <f>'Definición técnica de imagenes'!A22</f>
        <v>F6</v>
      </c>
    </row>
    <row r="15" spans="1:16" s="11" customFormat="1" ht="65">
      <c r="A15" s="12" t="str">
        <f t="shared" si="3"/>
        <v>IMG06</v>
      </c>
      <c r="B15" s="62" t="s">
        <v>199</v>
      </c>
      <c r="C15" s="20" t="str">
        <f t="shared" si="0"/>
        <v>Cuaderno de Estudio</v>
      </c>
      <c r="D15" s="63" t="s">
        <v>191</v>
      </c>
      <c r="E15" s="63" t="s">
        <v>154</v>
      </c>
      <c r="F15" s="13" t="str">
        <f t="shared" si="4"/>
        <v>LE_10_05_IMG06_small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LE_10_05_IMG06_zoom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200</v>
      </c>
      <c r="K15" s="66" t="s">
        <v>201</v>
      </c>
      <c r="O15" s="2" t="str">
        <f>'Definición técnica de imagenes'!A24</f>
        <v>F6B</v>
      </c>
    </row>
    <row r="16" spans="1:16" s="11" customFormat="1">
      <c r="A16" s="12" t="str">
        <f t="shared" si="3"/>
        <v>IMG07</v>
      </c>
      <c r="B16" s="62" t="s">
        <v>202</v>
      </c>
      <c r="C16" s="20" t="str">
        <f t="shared" si="0"/>
        <v>Cuaderno de Estudio</v>
      </c>
      <c r="D16" s="63" t="s">
        <v>191</v>
      </c>
      <c r="E16" s="63" t="s">
        <v>153</v>
      </c>
      <c r="F16" s="13" t="str">
        <f t="shared" si="4"/>
        <v>LE_10_05_IMG07_small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LE_10_05_IMG07_zoom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203</v>
      </c>
      <c r="K16" s="68"/>
      <c r="O16" s="2" t="str">
        <f>'Definición técnica de imagenes'!A25</f>
        <v>F7</v>
      </c>
    </row>
    <row r="17" spans="1:15" s="11" customFormat="1">
      <c r="A17" s="12" t="str">
        <f t="shared" si="3"/>
        <v>IMG08</v>
      </c>
      <c r="B17" s="62">
        <v>77246509</v>
      </c>
      <c r="C17" s="20" t="str">
        <f t="shared" si="0"/>
        <v>Cuaderno de Estudio</v>
      </c>
      <c r="D17" s="63" t="s">
        <v>191</v>
      </c>
      <c r="E17" s="63" t="s">
        <v>153</v>
      </c>
      <c r="F17" s="13" t="str">
        <f t="shared" si="4"/>
        <v>LE_10_05_IMG08_small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LE_10_05_IMG08_zoom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204</v>
      </c>
      <c r="K17" s="66"/>
      <c r="O17" s="2" t="str">
        <f>'Definición técnica de imagenes'!A27</f>
        <v>F7B</v>
      </c>
    </row>
    <row r="18" spans="1:15" s="11" customFormat="1" ht="65">
      <c r="A18" s="12" t="str">
        <f t="shared" si="3"/>
        <v>IMG09</v>
      </c>
      <c r="B18" s="62" t="s">
        <v>208</v>
      </c>
      <c r="C18" s="20" t="str">
        <f t="shared" si="0"/>
        <v>Cuaderno de Estudio</v>
      </c>
      <c r="D18" s="63" t="s">
        <v>191</v>
      </c>
      <c r="E18" s="63" t="s">
        <v>154</v>
      </c>
      <c r="F18" s="13" t="str">
        <f t="shared" si="4"/>
        <v>LE_10_05_IMG09_small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LE_10_05_IMG09_zoom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209</v>
      </c>
      <c r="K18" s="66" t="s">
        <v>201</v>
      </c>
      <c r="O18" s="2" t="str">
        <f>'Definición técnica de imagenes'!A30</f>
        <v>F8</v>
      </c>
    </row>
    <row r="19" spans="1:15" s="11" customFormat="1">
      <c r="A19" s="12" t="str">
        <f t="shared" ref="A19:A50" si="6">IF(OR(B19&lt;&gt;"",J19&lt;&gt;""),CONCATENATE(LEFT(A18,3),IF(MID(A18,4,2)+1&lt;10,CONCATENATE("0",MID(A18,4,2)+1),MID(A18,4,2)+1)),"")</f>
        <v>IMG10</v>
      </c>
      <c r="B19" s="62">
        <v>188674772</v>
      </c>
      <c r="C19" s="20" t="str">
        <f t="shared" si="0"/>
        <v>Cuaderno de Estudio</v>
      </c>
      <c r="D19" s="63" t="s">
        <v>191</v>
      </c>
      <c r="E19" s="63" t="s">
        <v>153</v>
      </c>
      <c r="F19" s="13" t="str">
        <f t="shared" si="4"/>
        <v>LE_10_05_IMG10_small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LE_10_05_IMG10_zoom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16</v>
      </c>
      <c r="K19" s="68"/>
      <c r="O19" s="2" t="str">
        <f>'Definición técnica de imagenes'!A31</f>
        <v>F10</v>
      </c>
    </row>
    <row r="20" spans="1:15" s="11" customFormat="1" ht="39">
      <c r="A20" s="12" t="str">
        <f t="shared" si="6"/>
        <v>IMG11</v>
      </c>
      <c r="B20" s="62">
        <v>230957659</v>
      </c>
      <c r="C20" s="20" t="str">
        <f t="shared" si="0"/>
        <v>Cuaderno de Estudio</v>
      </c>
      <c r="D20" s="63" t="s">
        <v>191</v>
      </c>
      <c r="E20" s="63" t="s">
        <v>153</v>
      </c>
      <c r="F20" s="13" t="str">
        <f t="shared" si="4"/>
        <v>LE_10_05_IMG11_small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LE_10_05_IMG11_zoom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205</v>
      </c>
      <c r="K20" s="66" t="s">
        <v>206</v>
      </c>
      <c r="O20" s="2" t="str">
        <f>'Definición técnica de imagenes'!A32</f>
        <v>F10B</v>
      </c>
    </row>
    <row r="21" spans="1:15" s="11" customFormat="1">
      <c r="A21" s="12" t="str">
        <f t="shared" si="6"/>
        <v>IMG12</v>
      </c>
      <c r="B21" s="62">
        <v>332481218</v>
      </c>
      <c r="C21" s="20" t="str">
        <f t="shared" si="0"/>
        <v>Cuaderno de Estudio</v>
      </c>
      <c r="D21" s="63" t="s">
        <v>191</v>
      </c>
      <c r="E21" s="63" t="s">
        <v>153</v>
      </c>
      <c r="F21" s="13" t="str">
        <f t="shared" si="4"/>
        <v>LE_10_05_IMG12_small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LE_10_05_IMG12_zoom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210</v>
      </c>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2016-06-24T03:20:50Z</dcterms:modified>
</cp:coreProperties>
</file>