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6_CO\Solicitudes gráficas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<sst xmlns="http://schemas.openxmlformats.org/spreadsheetml/2006/main" count="444" uniqueCount="227">
  <si>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</si>
  <si>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</si>
  <si>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</si>
  <si>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</si>
  <si>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</si>
  <si>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</si>
  <si>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</si>
  <si>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</si>
  <si>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</si>
  <si>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</si>
  <si>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</si>
  <si>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</si>
  <si>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</si>
  <si>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</si>
  <si>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</si>
  <si>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</si>
  <si>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</si>
  <si>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</si>
  <si>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</si>
  <si>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</si>
  <si>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</si>
  <si>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</si>
  <si>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</si>
  <si>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</si>
  <si>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</si>
  <si>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</si>
  <si>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</si>
  <si>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</si>
  <si>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</si>
  <si>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</si>
  <si>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</si>
  <si>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</si>
  <si>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</si>
  <si>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</si>
  <si>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</si>
  <si>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</si>
  <si>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</si>
  <si>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</si>
  <si>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</si>
  <si>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</si>
  <si>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</si>
  <si>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</si>
  <si>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</si>
  <si>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</si>
  <si>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</si>
  <si>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</si>
  <si>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</si>
  <si>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</si>
  <si>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</si>
  <si>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</si>
  <si>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</si>
  <si>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</si>
  <si>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</si>
  <si>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</si>
  <si>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</si>
  <si>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</si>
  <si>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</si>
  <si>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</si>
  <si>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</si>
  <si>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</si>
  <si>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</si>
  <si>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</si>
  <si>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</si>
  <si>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</si>
  <si>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</si>
  <si>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</si>
  <si>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</si>
  <si>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</si>
  <si>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</si>
  <si>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</si>
  <si>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</si>
  <si>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</si>
  <si>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</si>
  <si>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</si>
  <si>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</si>
  <si>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</si>
  <si>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</si>
  <si>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</si>
  <si>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</si>
  <si>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</si>
  <si>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</si>
  <si>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</si>
  <si>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</si>
  <si>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</si>
  <si>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</si>
  <si>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</si>
  <si>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</si>
  <si>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</si>
  <si>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</si>
  <si>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</si>
  <si>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</si>
  <si>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</si>
  <si>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</si>
  <si>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</si>
  <si>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</si>
  <si>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</si>
  <si>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</si>
  <si>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</si>
  <si>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</si>
  <si>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</si>
  <si>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</si>
  <si>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</si>
  <si>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</si>
  <si>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</si>
  <si>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</si>
  <si>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</si>
  <si>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</si>
  <si>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</si>
  <si>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</si>
  <si>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</si>
  <si>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</si>
  <si>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</si>
  <si>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</si>
  <si>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</si>
  <si>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</si>
  <si>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</si>
  <si>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</si>
  <si>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</si>
  <si>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</si>
  <si>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</si>
  <si>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</si>
  <si>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</si>
  <si>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</si>
  <si>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</si>
  <si>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</si>
  <si>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</si>
  <si>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</si>
  <si>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</si>
  <si>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</si>
  <si>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</si>
  <si>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</si>
  <si>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</si>
  <si>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</si>
  <si>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</si>
  <si>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</si>
  <si>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</si>
  <si>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</si>
  <si>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</si>
  <si>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</si>
  <si>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</si>
  <si>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</si>
  <si>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</si>
  <si>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</si>
  <si>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</si>
  <si>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</si>
  <si>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</si>
  <si>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</si>
  <si>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</si>
  <si>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</si>
  <si>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</si>
  <si>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</si>
  <si>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</si>
  <si>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</si>
  <si>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</si>
  <si>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</si>
  <si>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</si>
  <si>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</si>
  <si>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</si>
  <si>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</si>
  <si>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</si>
  <si>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</si>
  <si>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</si>
  <si>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</si>
  <si>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</si>
  <si>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</si>
  <si>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</si>
  <si>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</si>
  <si>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</si>
  <si>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</si>
  <si>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</si>
  <si>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</si>
  <si>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</si>
  <si>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</si>
  <si>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</si>
  <si>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</si>
  <si>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</si>
  <si>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</si>
  <si>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</si>
  <si>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</si>
  <si>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</si>
  <si>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</si>
  <si>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</si>
  <si>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</si>
  <si>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</si>
  <si>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</si>
  <si>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</si>
  <si>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</si>
  <si>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</si>
  <si>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</si>
  <si>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Literatura colombiana de la segunda mitad del siglo XX</t>
  </si>
  <si>
    <t>LE_08_06_REC80</t>
  </si>
  <si>
    <t>http://aulaplaneta.planetasaber.com/encyclopedia/default.asp?idpack=9&amp;idpil=000A9I01&amp;ruta=Buscador</t>
  </si>
  <si>
    <t>http://aulaplaneta.planetasaber.com/encyclopedia/default.asp?idpack=9&amp;idpil=0001OI01&amp;ruta=Buscador</t>
  </si>
  <si>
    <t>http://aulaplaneta.planetasaber.com/encyclopedia/default.asp?idpack=9&amp;idpil=0007GH01&amp;ruta=Buscador</t>
  </si>
  <si>
    <t>SHUTTER: 8130607</t>
  </si>
  <si>
    <t>http://aulaplaneta.planetasaber.com/encyclopedia/default.asp?idpack=9&amp;idpil=0009UT01&amp;ruta=Buscador</t>
  </si>
  <si>
    <t>http://aulaplaneta.planetasaber.com/encyclopedia/default.asp?idpack=9&amp;idpil=0008N601&amp;ruta=Buscador</t>
  </si>
  <si>
    <t>http://aulaplaneta.planetasaber.com/encyclopedia/default.asp?idpack=9&amp;idpil=001NUJ01&amp;ruta=Buscador</t>
  </si>
  <si>
    <t>http://aulaplaneta.planetasaber.com/encyclopedia/default.asp?idpack=9&amp;idpil=000G5R01&amp;ruta=Buscador</t>
  </si>
  <si>
    <t>SHUTTER: 266160806</t>
  </si>
  <si>
    <t>http://aulaplaneta.planetasaber.com/encyclopedia/default.asp?idpack=9&amp;idpil=000EPT01&amp;ruta=Buscador</t>
  </si>
  <si>
    <t>http://aulaplaneta.planetasaber.com/encyclopedia/default.asp?idpack=9&amp;idpil=001CK901&amp;ruta=Buscador</t>
  </si>
  <si>
    <t>http://aulaplaneta.planetasaber.com/encyclopedia/default.asp?idpack=9&amp;idpil=000GOK01&amp;ruta=Buscador</t>
  </si>
  <si>
    <t>http://aulaplaneta.planetasaber.com/encyclopedia/default.asp?idpack=9&amp;idpil=000F4W01&amp;ruta=Buscador</t>
  </si>
  <si>
    <t>http://aulaplaneta.planetasaber.com/encyclopedia/default.asp?idpack=9&amp;idpil=000G1701&amp;ruta=Buscador</t>
  </si>
  <si>
    <t>http://aulaplaneta.planetasaber.com/encyclopedia/default.asp?idpack=9&amp;idpil=000LCV01&amp;ruta=Buscador</t>
  </si>
  <si>
    <t>http://aulaplaneta.planetasaber.com/encyclopedia/default.asp?idpack=9&amp;idpil=000X1F01&amp;ruta=Buscador</t>
  </si>
  <si>
    <t>http://aulaplaneta.planetasaber.com/encyclopedia/default.asp?idpack=9&amp;idpil=001NVU01&amp;ruta=Buscador</t>
  </si>
  <si>
    <t>SHUTTER: 151703270</t>
  </si>
  <si>
    <t>Get Lost de Enrico Baj, ca. 1955 (Colección Peggy Guggenheim, Venecia, Italia)</t>
  </si>
  <si>
    <t>La ciudad deMéxico, 1949, de Juan O'Gorman (Museo de Arte Moderno, México)</t>
  </si>
  <si>
    <t>Fernando Botero 20 de julio (Museo Nacional, Bogotá, Colombia)</t>
  </si>
  <si>
    <t>El Museo Guggenheim de Bilbao (España) alberga obras de las últimas cuatro décadas del s. XX. El edificio, en consonancia estética con las tendencias artísticas contemporáneas, fue diseñado por el arquitecto californiano Frank O. Gehry</t>
  </si>
  <si>
    <t>abstract acrylic painted background</t>
  </si>
  <si>
    <t>Bertolt Brecht de R. Schlichter, 1926-1927 (Städtische Galerie im Lembachhaus, Munich, Alemania)</t>
  </si>
  <si>
    <t>Albert Camus</t>
  </si>
  <si>
    <t>Salma Hayek en una escena de Frida (2002), dirigida por Julie Taymor</t>
  </si>
  <si>
    <t>Manos y rostro, 1988, por Oswaldo Guayasamín (Colección particular)</t>
  </si>
  <si>
    <t>The colorful marine theme graffiti on a concrete wall in San Miguel town (Cozumel, Mexico).</t>
  </si>
  <si>
    <t>Carlos Barral</t>
  </si>
  <si>
    <t>Carlso Fuentes</t>
  </si>
  <si>
    <t>Los artistas indigenistas realizan obras de arte inspiradas en episodios y personajes literarios. Pueblo (s. XX), por la pintora colombiana Sofía Urrutia Holguín</t>
  </si>
  <si>
    <t>Gabriel García Márquez. Los escritores adscritos al realismo mágico renovaron la narrativa en español con el uso de un lenguaje hiperbólico y rico en metáforas</t>
  </si>
  <si>
    <t>En los primeros años del s. XX, los pioneros estadounidenses de la industria cinematográfica encontraron en el sur de California (EUA) el lugar idóneo para la producción de sus películas. Desde entonces, Hollywood no cesó de aumentar su potencial hasta convertirse en la capital mundial del cine.</t>
  </si>
  <si>
    <t>Liam Neeson a la izquierda, en una escena de La guerra de las galaxias I, 1999, de George Lucas</t>
  </si>
  <si>
    <t>Michael Jackson</t>
  </si>
  <si>
    <t xml:space="preserve">Happy group of children coloring at the park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</si>
</sst>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7" zoomScaleNormal="57" zoomScalePageLayoutView="120" workbookViewId="0">
      <pane ySplit="9" topLeftCell="A25" activePane="bottomLeft" state="frozen"/>
      <selection pane="bottomLeft" activeCell="J31" sqref="J30:J31"/>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42409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191</v>
      </c>
      <c r="C10" s="20" t="str">
        <f>IF(OR(B10&lt;&gt;"",J10&lt;&gt;""),IF($G$4="Recurso",CONCATENATE($G$4," ",$G$5),$G$4),"")</f>
        <v>Recurso F7</v>
      </c>
      <c r="D10" s="63" t="s">
        <v>188</v>
      </c>
      <c r="E10" s="63" t="s">
        <v>150</v>
      </c>
      <c r="F10" s="13" t="str">
        <f ca="1">IF(OR(B10&lt;&gt;"",J10&lt;&gt;""),CONCATENATE($C$7,"_",$A10,IF($G$4="Cuaderno de Estudio","_small",CONCATENATE(IF(I10="","","n"),IF(LEFT($G$5,1)="F",".jpg",".png")))),"")</f>
        <v>LE_08_06_REC80_IMG01.jpg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ca="1">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209</v>
      </c>
      <c r="O10" s="2" t="str">
        <f>'Definición técnica de imagenes'!A12</f>
        <v>M12D</v>
      </c>
    </row>
    <row r="11" spans="1:16" s="11" customFormat="1" ht="67.5" x14ac:dyDescent="0.25">
      <c r="A11" s="12" t="str">
        <f t="shared" ref="A11:A18" si="0">IF(OR(B11&lt;&gt;"",J11&lt;&gt;""),CONCATENATE(LEFT(A10,3),IF(MID(A10,4,2)+1&lt;10,CONCATENATE("0",MID(A10,4,2)+1))),"")</f>
        <v>IMG02</v>
      </c>
      <c r="B11" s="62" t="s">
        <v>192</v>
      </c>
      <c r="C11" s="20" t="str">
        <f t="shared" ref="C11:C41" si="1">IF(OR(B11&lt;&gt;"",J11&lt;&gt;""),IF($G$4="Recurso",CONCATENATE($G$4," ",$G$5),$G$4),"")</f>
        <v>Recurso F7</v>
      </c>
      <c r="D11" s="63" t="s">
        <v>188</v>
      </c>
      <c r="E11" s="63" t="s">
        <v>150</v>
      </c>
      <c r="F11" s="13" t="str">
        <f t="shared" ref="F11:F74" ca="1" si="2">IF(OR(B11&lt;&gt;"",J11&lt;&gt;""),CONCATENATE($C$7,"_",$A11,IF($G$4="Cuaderno de Estudio","_small",CONCATENATE(IF(I11="","","n"),IF(LEFT($G$5,1)="F",".jpg",".png")))),"")</f>
        <v>LE_08_06_REC80_IMG02.jpg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3">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210</v>
      </c>
      <c r="O11" s="2" t="str">
        <f>'Definición técnica de imagenes'!A13</f>
        <v>M101</v>
      </c>
    </row>
    <row r="12" spans="1:16" s="11" customFormat="1" ht="67.5" x14ac:dyDescent="0.25">
      <c r="A12" s="12" t="str">
        <f>IF(OR(B12&lt;&gt;"",J12&lt;&gt;""),CONCATENATE(LEFT(A11,3),IF(MID(A11,4,2)+1&lt;10,CONCATENATE("0",MID(A11,4,2)+1))),"")</f>
        <v>IMG03</v>
      </c>
      <c r="B12" s="62" t="s">
        <v>203</v>
      </c>
      <c r="C12" s="20" t="str">
        <f>IF(OR(B12&lt;&gt;"",J12&lt;&gt;""),IF($G$4="Recurso",CONCATENATE($G$4," ",$G$5),$G$4),"")</f>
        <v>Recurso F7</v>
      </c>
      <c r="D12" s="63" t="s">
        <v>188</v>
      </c>
      <c r="E12" s="63" t="s">
        <v>150</v>
      </c>
      <c r="F12" s="13" t="str">
        <f ca="1">IF(OR(B12&lt;&gt;"",J12&lt;&gt;""),CONCATENATE($C$7,"_",$A12,IF($G$4="Cuaderno de Estudio","_small",CONCATENATE(IF(I12="","","n"),IF(LEFT($G$5,1)="F",".jpg",".png")))),"")</f>
        <v>LE_08_06_REC80_IMG03.jpg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ca="1">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211</v>
      </c>
      <c r="O12" s="2" t="str">
        <f>'Definición técnica de imagenes'!A18</f>
        <v>Diaporama F1</v>
      </c>
    </row>
    <row r="13" spans="1:16" s="11" customFormat="1" ht="108" x14ac:dyDescent="0.25">
      <c r="A13" s="12" t="str">
        <f t="shared" si="0"/>
        <v>IMG04</v>
      </c>
      <c r="B13" s="62" t="s">
        <v>193</v>
      </c>
      <c r="C13" s="20" t="str">
        <f t="shared" si="1"/>
        <v>Recurso F7</v>
      </c>
      <c r="D13" s="63" t="s">
        <v>188</v>
      </c>
      <c r="E13" s="63" t="s">
        <v>155</v>
      </c>
      <c r="F13" s="13" t="str">
        <f t="shared" ca="1" si="2"/>
        <v>LE_08_06_REC80_IMG04n.jpg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3"/>
        <v>LE_08_06_REC80_IMG04a.jpg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212</v>
      </c>
      <c r="O13" s="2" t="str">
        <f>'Definición técnica de imagenes'!A19</f>
        <v>F4</v>
      </c>
    </row>
    <row r="14" spans="1:16" s="11" customFormat="1" ht="67.5" x14ac:dyDescent="0.25">
      <c r="A14" s="12" t="str">
        <f t="shared" si="0"/>
        <v>IMG05</v>
      </c>
      <c r="B14" s="62" t="s">
        <v>191</v>
      </c>
      <c r="C14" s="20" t="str">
        <f t="shared" si="1"/>
        <v>Recurso F7</v>
      </c>
      <c r="D14" s="63" t="s">
        <v>188</v>
      </c>
      <c r="E14" s="63" t="s">
        <v>155</v>
      </c>
      <c r="F14" s="13" t="str">
        <f t="shared" ca="1" si="2"/>
        <v>LE_08_06_REC80_IMG05n.jpg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3"/>
        <v>LE_08_06_REC80_IMG05a.jpg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209</v>
      </c>
      <c r="O14" s="2" t="str">
        <f>'Definición técnica de imagenes'!A22</f>
        <v>F6</v>
      </c>
    </row>
    <row r="15" spans="1:16" s="11" customFormat="1" ht="27" x14ac:dyDescent="0.25">
      <c r="A15" s="12" t="str">
        <f t="shared" si="0"/>
        <v>IMG06</v>
      </c>
      <c r="B15" s="62" t="s">
        <v>194</v>
      </c>
      <c r="C15" s="20" t="str">
        <f t="shared" si="1"/>
        <v>Recurso F7</v>
      </c>
      <c r="D15" s="63" t="s">
        <v>188</v>
      </c>
      <c r="E15" s="63" t="s">
        <v>155</v>
      </c>
      <c r="F15" s="13" t="str">
        <f t="shared" ca="1" si="2"/>
        <v>LE_08_06_REC80_IMG06n.jpg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3"/>
        <v>LE_08_06_REC80_IMG06a.jpg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213</v>
      </c>
      <c r="O15" s="2" t="str">
        <f>'Definición técnica de imagenes'!A24</f>
        <v>F6B</v>
      </c>
    </row>
    <row r="16" spans="1:16" s="11" customFormat="1" ht="67.5" x14ac:dyDescent="0.3">
      <c r="A16" s="12" t="str">
        <f t="shared" si="0"/>
        <v>IMG07</v>
      </c>
      <c r="B16" s="62" t="s">
        <v>195</v>
      </c>
      <c r="C16" s="20" t="str">
        <f t="shared" si="1"/>
        <v>Recurso F7</v>
      </c>
      <c r="D16" s="63" t="s">
        <v>188</v>
      </c>
      <c r="E16" s="63" t="s">
        <v>155</v>
      </c>
      <c r="F16" s="13" t="str">
        <f t="shared" ca="1" si="2"/>
        <v>LE_08_06_REC80_IMG07n.jpg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3"/>
        <v>LE_08_06_REC80_IMG07a.jpg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214</v>
      </c>
      <c r="O16" s="2" t="str">
        <f>'Definición técnica de imagenes'!A25</f>
        <v>F7</v>
      </c>
    </row>
    <row r="17" spans="1:15" s="11" customFormat="1" ht="67.5" x14ac:dyDescent="0.25">
      <c r="A17" s="12" t="str">
        <f t="shared" si="0"/>
        <v>IMG08</v>
      </c>
      <c r="B17" s="62" t="s">
        <v>196</v>
      </c>
      <c r="C17" s="20" t="str">
        <f t="shared" si="1"/>
        <v>Recurso F7</v>
      </c>
      <c r="D17" s="63" t="s">
        <v>188</v>
      </c>
      <c r="E17" s="63" t="s">
        <v>155</v>
      </c>
      <c r="F17" s="13" t="str">
        <f t="shared" ca="1" si="2"/>
        <v>LE_08_06_REC80_IMG08n.jpg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3"/>
        <v>LE_08_06_REC80_IMG08a.jpg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215</v>
      </c>
      <c r="O17" s="2" t="str">
        <f>'Definición técnica de imagenes'!A27</f>
        <v>F7B</v>
      </c>
    </row>
    <row r="18" spans="1:15" s="11" customFormat="1" ht="67.5" x14ac:dyDescent="0.25">
      <c r="A18" s="12" t="str">
        <f t="shared" si="0"/>
        <v>IMG09</v>
      </c>
      <c r="B18" s="62" t="s">
        <v>197</v>
      </c>
      <c r="C18" s="20" t="str">
        <f t="shared" si="1"/>
        <v>Recurso F7</v>
      </c>
      <c r="D18" s="63" t="s">
        <v>188</v>
      </c>
      <c r="E18" s="63" t="s">
        <v>155</v>
      </c>
      <c r="F18" s="13" t="str">
        <f t="shared" ca="1" si="2"/>
        <v>LE_08_06_REC80_IMG09n.jpg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3"/>
        <v>LE_08_06_REC80_IMG09a.jpg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216</v>
      </c>
      <c r="O18" s="2" t="str">
        <f>'Definición técnica de imagenes'!A30</f>
        <v>F8</v>
      </c>
    </row>
    <row r="19" spans="1:15" s="11" customFormat="1" ht="67.5" x14ac:dyDescent="0.3">
      <c r="A19" s="12" t="str">
        <f t="shared" ref="A19:A50" si="4">IF(OR(B19&lt;&gt;"",J19&lt;&gt;""),CONCATENATE(LEFT(A18,3),IF(MID(A18,4,2)+1&lt;10,CONCATENATE("0",MID(A18,4,2)+1),MID(A18,4,2)+1)),"")</f>
        <v>IMG10</v>
      </c>
      <c r="B19" s="62" t="s">
        <v>198</v>
      </c>
      <c r="C19" s="20" t="str">
        <f t="shared" si="1"/>
        <v>Recurso F7</v>
      </c>
      <c r="D19" s="63" t="s">
        <v>188</v>
      </c>
      <c r="E19" s="63" t="s">
        <v>155</v>
      </c>
      <c r="F19" s="13" t="str">
        <f t="shared" ca="1" si="2"/>
        <v>LE_08_06_REC80_IMG10n.jpg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3"/>
        <v>LE_08_06_REC80_IMG10a.jpg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217</v>
      </c>
      <c r="O19" s="2" t="str">
        <f>'Definición técnica de imagenes'!A31</f>
        <v>F10</v>
      </c>
    </row>
    <row r="20" spans="1:15" s="11" customFormat="1" ht="40.5" x14ac:dyDescent="0.25">
      <c r="A20" s="12" t="str">
        <f t="shared" si="4"/>
        <v>IMG11</v>
      </c>
      <c r="B20" s="62" t="s">
        <v>199</v>
      </c>
      <c r="C20" s="20" t="str">
        <f t="shared" si="1"/>
        <v>Recurso F7</v>
      </c>
      <c r="D20" s="63" t="s">
        <v>188</v>
      </c>
      <c r="E20" s="63" t="s">
        <v>155</v>
      </c>
      <c r="F20" s="13" t="str">
        <f t="shared" ca="1" si="2"/>
        <v>LE_08_06_REC80_IMG11n.jpg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3"/>
        <v>LE_08_06_REC80_IMG11a.jpg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218</v>
      </c>
      <c r="O20" s="2" t="str">
        <f>'Definición técnica de imagenes'!A32</f>
        <v>F10B</v>
      </c>
    </row>
    <row r="21" spans="1:15" s="11" customFormat="1" ht="67.5" x14ac:dyDescent="0.25">
      <c r="A21" s="12" t="str">
        <f t="shared" si="4"/>
        <v>IMG12</v>
      </c>
      <c r="B21" s="62" t="s">
        <v>200</v>
      </c>
      <c r="C21" s="20" t="str">
        <f t="shared" si="1"/>
        <v>Recurso F7</v>
      </c>
      <c r="D21" s="63" t="s">
        <v>188</v>
      </c>
      <c r="E21" s="63" t="s">
        <v>155</v>
      </c>
      <c r="F21" s="13" t="str">
        <f t="shared" ca="1" si="2"/>
        <v>LE_08_06_REC80_IMG12n.jpg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3"/>
        <v>LE_08_06_REC80_IMG12a.jpg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219</v>
      </c>
      <c r="O21" s="2" t="str">
        <f>'Definición técnica de imagenes'!A33</f>
        <v>F11</v>
      </c>
    </row>
    <row r="22" spans="1:15" s="11" customFormat="1" ht="67.5" x14ac:dyDescent="0.25">
      <c r="A22" s="12" t="str">
        <f t="shared" si="4"/>
        <v>IMG13</v>
      </c>
      <c r="B22" s="62" t="s">
        <v>201</v>
      </c>
      <c r="C22" s="20" t="str">
        <f t="shared" si="1"/>
        <v>Recurso F7</v>
      </c>
      <c r="D22" s="63" t="s">
        <v>188</v>
      </c>
      <c r="E22" s="63" t="s">
        <v>155</v>
      </c>
      <c r="F22" s="13" t="str">
        <f t="shared" ca="1" si="2"/>
        <v>LE_08_06_REC80_IMG13n.jpg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3"/>
        <v>LE_08_06_REC80_IMG13a.jpg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220</v>
      </c>
      <c r="O22" s="2" t="str">
        <f>'Definición técnica de imagenes'!A34</f>
        <v>F12</v>
      </c>
    </row>
    <row r="23" spans="1:15" s="11" customFormat="1" ht="67.5" x14ac:dyDescent="0.25">
      <c r="A23" s="12" t="str">
        <f t="shared" si="4"/>
        <v>IMG14</v>
      </c>
      <c r="B23" s="62" t="s">
        <v>202</v>
      </c>
      <c r="C23" s="20" t="str">
        <f t="shared" si="1"/>
        <v>Recurso F7</v>
      </c>
      <c r="D23" s="63" t="s">
        <v>188</v>
      </c>
      <c r="E23" s="63" t="s">
        <v>155</v>
      </c>
      <c r="F23" s="13" t="str">
        <f t="shared" ca="1" si="2"/>
        <v>LE_08_06_REC80_IMG14n.jpg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3"/>
        <v>LE_08_06_REC80_IMG14a.jpg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221</v>
      </c>
      <c r="O23" s="2" t="str">
        <f>'Definición técnica de imagenes'!A35</f>
        <v>F13</v>
      </c>
    </row>
    <row r="24" spans="1:15" s="11" customFormat="1" ht="67.5" x14ac:dyDescent="0.25">
      <c r="A24" s="12" t="str">
        <f t="shared" si="4"/>
        <v>IMG15</v>
      </c>
      <c r="B24" s="62" t="s">
        <v>203</v>
      </c>
      <c r="C24" s="20" t="str">
        <f t="shared" si="1"/>
        <v>Recurso F7</v>
      </c>
      <c r="D24" s="63" t="s">
        <v>188</v>
      </c>
      <c r="E24" s="63" t="s">
        <v>155</v>
      </c>
      <c r="F24" s="13" t="str">
        <f t="shared" ca="1" si="2"/>
        <v>LE_08_06_REC80_IMG15n.jpg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3"/>
        <v>LE_08_06_REC80_IMG15a.jpg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211</v>
      </c>
      <c r="O24" s="2" t="str">
        <f>'Definición técnica de imagenes'!A37</f>
        <v>F13B</v>
      </c>
    </row>
    <row r="25" spans="1:15" s="11" customFormat="1" ht="67.5" x14ac:dyDescent="0.25">
      <c r="A25" s="12" t="str">
        <f t="shared" si="4"/>
        <v>IMG16</v>
      </c>
      <c r="B25" s="62" t="s">
        <v>204</v>
      </c>
      <c r="C25" s="20" t="str">
        <f t="shared" si="1"/>
        <v>Recurso F7</v>
      </c>
      <c r="D25" s="63" t="s">
        <v>188</v>
      </c>
      <c r="E25" s="63" t="s">
        <v>155</v>
      </c>
      <c r="F25" s="13" t="str">
        <f t="shared" ca="1" si="2"/>
        <v>LE_08_06_REC80_IMG16n.jpg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3"/>
        <v>LE_08_06_REC80_IMG16a.jpg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222</v>
      </c>
    </row>
    <row r="26" spans="1:15" s="11" customFormat="1" ht="135" x14ac:dyDescent="0.25">
      <c r="A26" s="12" t="str">
        <f t="shared" si="4"/>
        <v>IMG17</v>
      </c>
      <c r="B26" s="62" t="s">
        <v>205</v>
      </c>
      <c r="C26" s="20" t="str">
        <f t="shared" si="1"/>
        <v>Recurso F7</v>
      </c>
      <c r="D26" s="63" t="s">
        <v>188</v>
      </c>
      <c r="E26" s="63" t="s">
        <v>155</v>
      </c>
      <c r="F26" s="13" t="str">
        <f t="shared" ca="1" si="2"/>
        <v>LE_08_06_REC80_IMG17n.jpg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3"/>
        <v>LE_08_06_REC80_IMG17a.jpg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223</v>
      </c>
    </row>
    <row r="27" spans="1:15" s="11" customFormat="1" ht="67.5" x14ac:dyDescent="0.25">
      <c r="A27" s="12" t="str">
        <f t="shared" si="4"/>
        <v>IMG18</v>
      </c>
      <c r="B27" s="62" t="s">
        <v>206</v>
      </c>
      <c r="C27" s="20" t="str">
        <f t="shared" si="1"/>
        <v>Recurso F7</v>
      </c>
      <c r="D27" s="63" t="s">
        <v>188</v>
      </c>
      <c r="E27" s="63" t="s">
        <v>155</v>
      </c>
      <c r="F27" s="13" t="str">
        <f t="shared" ca="1" si="2"/>
        <v>LE_08_06_REC80_IMG18n.jpg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3"/>
        <v>LE_08_06_REC80_IMG18a.jpg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224</v>
      </c>
      <c r="O27" s="2"/>
    </row>
    <row r="28" spans="1:15" s="11" customFormat="1" ht="67.5" x14ac:dyDescent="0.25">
      <c r="A28" s="12" t="str">
        <f t="shared" si="4"/>
        <v>IMG19</v>
      </c>
      <c r="B28" s="62" t="s">
        <v>207</v>
      </c>
      <c r="C28" s="20" t="str">
        <f t="shared" si="1"/>
        <v>Recurso F7</v>
      </c>
      <c r="D28" s="63" t="s">
        <v>188</v>
      </c>
      <c r="E28" s="63" t="s">
        <v>155</v>
      </c>
      <c r="F28" s="13" t="str">
        <f t="shared" ca="1" si="2"/>
        <v>LE_08_06_REC80_IMG19n.jpg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3"/>
        <v>LE_08_06_REC80_IMG19a.jpg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c r="K28" s="64" t="s">
        <v>225</v>
      </c>
    </row>
    <row r="29" spans="1:15" s="11" customFormat="1" ht="27" x14ac:dyDescent="0.25">
      <c r="A29" s="12" t="str">
        <f t="shared" si="4"/>
        <v>IMG20</v>
      </c>
      <c r="B29" s="62" t="s">
        <v>208</v>
      </c>
      <c r="C29" s="20" t="str">
        <f t="shared" si="1"/>
        <v>Recurso F7</v>
      </c>
      <c r="D29" s="63" t="s">
        <v>188</v>
      </c>
      <c r="E29" s="63" t="s">
        <v>155</v>
      </c>
      <c r="F29" s="13" t="str">
        <f t="shared" ca="1" si="2"/>
        <v>LE_08_06_REC80_IMG20n.jpg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3"/>
        <v>LE_08_06_REC80_IMG20a.jpg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c r="K29" s="64" t="s">
        <v>226</v>
      </c>
    </row>
    <row r="30" spans="1:15" s="11" customFormat="1" x14ac:dyDescent="0.25">
      <c r="A30" s="12" t="str">
        <f t="shared" si="4"/>
        <v/>
      </c>
      <c r="B30" s="62"/>
      <c r="C30" s="20" t="str">
        <f t="shared" si="1"/>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1"/>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1"/>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1"/>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1"/>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1"/>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1"/>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1"/>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4"/>
        <v/>
      </c>
      <c r="B38" s="62"/>
      <c r="C38" s="20" t="str">
        <f t="shared" si="1"/>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4"/>
        <v/>
      </c>
      <c r="B39" s="62"/>
      <c r="C39" s="20" t="str">
        <f t="shared" si="1"/>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1"/>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1"/>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2016-02-09T19:23:56Z</dcterms:modified>
</cp:coreProperties>
</file>